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2026\04.2026\RELAÇÃO MENSAL DE MEMBROS DA DIRETORIA\"/>
    </mc:Choice>
  </mc:AlternateContent>
  <xr:revisionPtr revIDLastSave="0" documentId="13_ncr:1_{7C40FE7C-9F6C-4B17-906A-BD21A53D6C46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Dirigentes e Chefias (2)" sheetId="2" r:id="rId1"/>
  </sheets>
  <definedNames>
    <definedName name="_xlnm._FilterDatabase" localSheetId="0" hidden="1">'Dirigentes e Chefias (2)'!$A$13:$AMG$65</definedName>
    <definedName name="_xlnm.Print_Area" localSheetId="0">'Dirigentes e Chefias (2)'!$B$2:$N$61</definedName>
    <definedName name="Excel_BuiltIn_Print_Titles_1" localSheetId="0">'Dirigentes e Chefias (2)'!$B$1:$IP$13</definedName>
    <definedName name="Excel_BuiltIn_Print_Titles_1">#REF!</definedName>
    <definedName name="_xlnm.Print_Titles" localSheetId="0">'Dirigentes e Chefias (2)'!$1:$13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5" i="2" l="1"/>
  <c r="N150" i="2"/>
  <c r="M150" i="2"/>
  <c r="L150" i="2"/>
  <c r="K150" i="2"/>
  <c r="J150" i="2"/>
  <c r="I150" i="2"/>
  <c r="C150" i="2"/>
  <c r="I65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 l="1"/>
</calcChain>
</file>

<file path=xl/sharedStrings.xml><?xml version="1.0" encoding="utf-8"?>
<sst xmlns="http://schemas.openxmlformats.org/spreadsheetml/2006/main" count="971" uniqueCount="545">
  <si>
    <t>RELAÇÃO MENSAL DOS MEMBROS DA DIRETORIA E DAS CHEFIAS DE SEU ORGANOGRAMA COM AS RESPECTIVAS REMUNERAÇÕES</t>
  </si>
  <si>
    <t>DEMONSTRATIVO DE VENCIMENTOS - CELETISTAS (UNIDADE)</t>
  </si>
  <si>
    <t>Unidade</t>
  </si>
  <si>
    <t>Nome do Colaborador</t>
  </si>
  <si>
    <t>Cargo</t>
  </si>
  <si>
    <t>Vínculo</t>
  </si>
  <si>
    <t>Telefone</t>
  </si>
  <si>
    <t>E-mail</t>
  </si>
  <si>
    <t xml:space="preserve"> Valor do Salário Bruto (R$)</t>
  </si>
  <si>
    <t>Abono de Ferias / Férias CLT (R$)</t>
  </si>
  <si>
    <t>Valor 13º (R$)</t>
  </si>
  <si>
    <t>Salário do Mês (R$)</t>
  </si>
  <si>
    <t>Demais Descontos (R$)</t>
  </si>
  <si>
    <t>Valor Líquido (R$)</t>
  </si>
  <si>
    <t>CLT</t>
  </si>
  <si>
    <t>SUPERVISOR (A) DE COMUNICACAO E MARKETING</t>
  </si>
  <si>
    <t>SUPERVISOR (A) DE SEGURANCA E MEDICINA DO TRABALHO</t>
  </si>
  <si>
    <t>SUPERVISOR (A) DE MANUTENCAO PREDIAL</t>
  </si>
  <si>
    <t>SUPERVISOR (A) DE ORCAMENTO E CUSTOS</t>
  </si>
  <si>
    <t>CPF</t>
  </si>
  <si>
    <t>UNIDADE: HOSPITAL ESTADUAL DE JATAÍ DR. SERAFIM DE CARVALHO</t>
  </si>
  <si>
    <t>HOSPITAL ESTADUAL DR. SERAFIM DE CARVALHO</t>
  </si>
  <si>
    <t>HELIO RANES DE MENEZES FILHO</t>
  </si>
  <si>
    <t>JULIANO OLIVEIRA ROCHA</t>
  </si>
  <si>
    <t>MARILLYA ALVES NICOLAU</t>
  </si>
  <si>
    <t>ROGERIO NOVAES DOS SANTOS</t>
  </si>
  <si>
    <t>ANDRE ALVES DOS SANTOS</t>
  </si>
  <si>
    <t>PEDRO VINICIUS LEITE DE SOUSA</t>
  </si>
  <si>
    <t>LARA CRISTINA FERREIRA</t>
  </si>
  <si>
    <t>JEOVANE MARTINS DE SOUSA FILHO</t>
  </si>
  <si>
    <t>LEILA ANA DE JESUS SOUZA</t>
  </si>
  <si>
    <t>ROSE KELLY SOUSA LIMA</t>
  </si>
  <si>
    <t>MAX SUELEN LUIZ SANTANA</t>
  </si>
  <si>
    <t>THIAGO CORTEZ DA COSTA</t>
  </si>
  <si>
    <t>JADE ALVES DE SOUZA PACHECO</t>
  </si>
  <si>
    <t>RAFAEL ALVES DE SOUZA</t>
  </si>
  <si>
    <t>ANGELICA SILVA DE OLIVEIRA</t>
  </si>
  <si>
    <t>CARLA THAIS MOREIRA DOS SANTOS</t>
  </si>
  <si>
    <t>PAULO HENRIQUE PEREIRA SILVA</t>
  </si>
  <si>
    <t>POLLYANA LIMA MORAIS</t>
  </si>
  <si>
    <t>MATHEUS HENRIQUE DE OLIVEIRA</t>
  </si>
  <si>
    <t>GERLLANE LIMA BORGES RODRIGUES</t>
  </si>
  <si>
    <t>TONY RAMOS FERREIRA</t>
  </si>
  <si>
    <t>ANDERLAN DA SILVA GUIMARAES</t>
  </si>
  <si>
    <t>JOSE VITOR MOREIRA DA COSTA SILVESTRE</t>
  </si>
  <si>
    <t>LILIAN MARIA FERREIRA</t>
  </si>
  <si>
    <t>SUZANA FERREIRA MEIRA</t>
  </si>
  <si>
    <t>MEIRIELLEN DE SOUZA COSTA</t>
  </si>
  <si>
    <t>REGIANE ROSA PEREIRA DE CASTRO</t>
  </si>
  <si>
    <t>FELIPE FERREIRA SILVA ROSA</t>
  </si>
  <si>
    <t>ALLANA SOUZA PEREIRA</t>
  </si>
  <si>
    <t>CARLOS ANTONIO DA SILVA NETO</t>
  </si>
  <si>
    <t>RAFAEL DE JESUS PEREIRA</t>
  </si>
  <si>
    <t>LUCIANO ARAUJO DE ANDRADE</t>
  </si>
  <si>
    <t>FERNANDA CASTILHO SALLES BORGES</t>
  </si>
  <si>
    <t>TULIO GOMES PADOVANI</t>
  </si>
  <si>
    <t>FELIPE QUEIROZ MACHADO FERNANDES FERRUGEM</t>
  </si>
  <si>
    <t>ALINE CARVALHO COSTA</t>
  </si>
  <si>
    <t>GABRIELA KATRINNY AVELAR OLIVEIRA</t>
  </si>
  <si>
    <t>SANDRA MARTINS FREITAS FRANCO</t>
  </si>
  <si>
    <t>LUCAS GOULART GEHRKE</t>
  </si>
  <si>
    <t>RAFAEL FERREIRA COSTA</t>
  </si>
  <si>
    <t>THIAGO MARTINS BATISTA</t>
  </si>
  <si>
    <t>GABRIELA COSTA DE ASSIS</t>
  </si>
  <si>
    <t>JULIANA CUNHA COIMBRA</t>
  </si>
  <si>
    <t>ANA CAROLINY GOMES</t>
  </si>
  <si>
    <t>COORDENADOR (A) MEDICO (A)</t>
  </si>
  <si>
    <t>COORDENADOR (A) DE QUALIDADE</t>
  </si>
  <si>
    <t>DIRETOR (A) ADMINISTRATIVO E FINANCEIRO</t>
  </si>
  <si>
    <t>DIRETOR (A) GERAL</t>
  </si>
  <si>
    <t>DIRETOR (A) TECNICO (A) ASSISTENCIAL</t>
  </si>
  <si>
    <t>ENCARREGADO (A) ADMINISTRATIVO</t>
  </si>
  <si>
    <t>ENCARREGADO (A) DE FARMACIA</t>
  </si>
  <si>
    <t>ENCARREGADO (A) DE GOVERNANCA</t>
  </si>
  <si>
    <t>ENCARREGADO (A) DE VIGILANCIA E TRANSPORTE</t>
  </si>
  <si>
    <t>GERENTE ASSISTENCIAL</t>
  </si>
  <si>
    <t>GERENTE DE INFRAESTRUTURA</t>
  </si>
  <si>
    <t>GERENTE DO NUCLEO INTERNO DE REGULACAO</t>
  </si>
  <si>
    <t>GERENTE DE OPERACOES E LOGISTICA</t>
  </si>
  <si>
    <t>GERENTE DE PLANEJAMENTO ORCAMENTO E CUSTOS</t>
  </si>
  <si>
    <t>GERENTE DE RECURSOS HUMANOS</t>
  </si>
  <si>
    <t>GERENTE DE TECNOLOGIA DA INFORMACAO</t>
  </si>
  <si>
    <t>SECRETARIO (A) GERAL</t>
  </si>
  <si>
    <t>SUPERVISOR (A) DE ACOLHIMENTO</t>
  </si>
  <si>
    <t>SUPERVISOR (A) DE ANALISES CLINICAS</t>
  </si>
  <si>
    <t>SUPERVISOR (A) DE ALMOXARIFADO</t>
  </si>
  <si>
    <t>SUPERVISOR (A) DE ADMINISTRACAO DE PESSOAL</t>
  </si>
  <si>
    <t>SUPERVISOR (A) ASSISTENCIAL</t>
  </si>
  <si>
    <t>SUPERVISOR (A) DE ENFERMAGEM - CENTRO CIRURGICO E CME</t>
  </si>
  <si>
    <t>SUPERVISOR (A) DE ENFERMAGEM - AMBULATORIO E EXAMES</t>
  </si>
  <si>
    <t>SUPERVISOR (A) DE ENFERMAGEM - INTERNACAO</t>
  </si>
  <si>
    <t>SUPERVISOR (A) DE ENSINO E PESQUISA</t>
  </si>
  <si>
    <t>SUPERVISOR (A) DE ENFERMAGEM - URGENCIA E EMERGENCIA</t>
  </si>
  <si>
    <t>SUPERVISOR (A) DE EQUIPAMENTOS</t>
  </si>
  <si>
    <t>SUPERVISOR (A) DE ENFERMAGEM - UTI</t>
  </si>
  <si>
    <t>SUPERVISOR (A) DE FATURAMENTO E PRONTUARIO</t>
  </si>
  <si>
    <t>SUPERVISOR (A) DE FARMACIA</t>
  </si>
  <si>
    <t>SUPERVISOR (A) DE GOVERNANCA</t>
  </si>
  <si>
    <t>SUPERVISOR (A) MULTIPROFISSIONAL</t>
  </si>
  <si>
    <t>SUPERVISOR (A) DO NUCLEO INTERNO DE REGULACAO</t>
  </si>
  <si>
    <t>SUPERVISOR (A) DE NUTRICAO</t>
  </si>
  <si>
    <t>SUPERVISOR (A) OPERACIONAL DE TI</t>
  </si>
  <si>
    <t>SUPERVISOR (A) DE PATRIMONIO</t>
  </si>
  <si>
    <t>SUPERVISOR (A) DE PLANEJAMENTO</t>
  </si>
  <si>
    <t>SUPERVISOR (A) DE RECURSOS HUMANOS</t>
  </si>
  <si>
    <t>rafael.souza@hej.org.br</t>
  </si>
  <si>
    <t>angelica.oliveira@hej.org.br</t>
  </si>
  <si>
    <t>carla.santos@hej.org.br</t>
  </si>
  <si>
    <t>anderlan.guimaraes@hej.org.br</t>
  </si>
  <si>
    <t>meiriellen.costa@hej.org.br</t>
  </si>
  <si>
    <t>felipe.rosa@hej.org.br</t>
  </si>
  <si>
    <t>allana.souza@hej.org.br</t>
  </si>
  <si>
    <t>JONATAS DE OLIVEIRA SOUZA</t>
  </si>
  <si>
    <t>REBECCA EMMANUELLY DA SILVA MERA SOUZA</t>
  </si>
  <si>
    <t>ENCARREGADO (A) DE ACOLHIMENTO</t>
  </si>
  <si>
    <t>JOAO PAULO ALVES DIAS</t>
  </si>
  <si>
    <t>ENCARREGADO (A) DE ALMOXARIFADO</t>
  </si>
  <si>
    <t>MARIA ALICE RODRIGUES FREITAS</t>
  </si>
  <si>
    <t>JUSSANE LIMA DE OLIVEIRA</t>
  </si>
  <si>
    <t>SARAH CRISTHINA DOS SANTOS LACERDA ALVES GOMES</t>
  </si>
  <si>
    <t>GUILHERME ARRUDA VILELA</t>
  </si>
  <si>
    <t>SUPERVISOR (A) DE EXPERIENCIA DO PACIENTE</t>
  </si>
  <si>
    <t xml:space="preserve">TOTAL </t>
  </si>
  <si>
    <t>-</t>
  </si>
  <si>
    <t>51</t>
  </si>
  <si>
    <t>64 3632-8700</t>
  </si>
  <si>
    <t>seger@hej.org.br</t>
  </si>
  <si>
    <t>diretoriatecnica@hej.org.br</t>
  </si>
  <si>
    <t>thiago.batista@hej.org.br</t>
  </si>
  <si>
    <t>carlos.neto@hej.org.br</t>
  </si>
  <si>
    <t>tony.ferreira@hej.org.br</t>
  </si>
  <si>
    <t>custos@hej.org.br</t>
  </si>
  <si>
    <t>rose.lima@hej.org.br</t>
  </si>
  <si>
    <t>juliana.coimbra@hej.org.br</t>
  </si>
  <si>
    <t>regiane.castro@hej.org.br</t>
  </si>
  <si>
    <t>andre.santos@hej.org.br</t>
  </si>
  <si>
    <t>jade.pacheco@hej.org.br</t>
  </si>
  <si>
    <t>ana.gomes@hej.org.br</t>
  </si>
  <si>
    <t>paulo.silva@hej.org.br</t>
  </si>
  <si>
    <t>suzana.meira@hej.org.br</t>
  </si>
  <si>
    <t>lucas.gehrke@hej.org.br</t>
  </si>
  <si>
    <t>rafael.pereira@hej.org.br</t>
  </si>
  <si>
    <t>fernanda.borges@hej.org.br</t>
  </si>
  <si>
    <t>sandra.franco@hej.org.br</t>
  </si>
  <si>
    <t>rafael.costa@hej.org.br</t>
  </si>
  <si>
    <t>max.suelen@hej.org.br</t>
  </si>
  <si>
    <t>jose.silvestre@hej.org.br</t>
  </si>
  <si>
    <t>marillya.nicolau@hej.org.br</t>
  </si>
  <si>
    <t>thiago.costa@hej.org,br</t>
  </si>
  <si>
    <t>gerllane.rodrigues@hej.org.br</t>
  </si>
  <si>
    <t>aline.costa@hej.org.br</t>
  </si>
  <si>
    <t>luciano.andrade@hej.org,br</t>
  </si>
  <si>
    <t>rogerio.novaes@hej.org.br</t>
  </si>
  <si>
    <t>felipe.queiroz@hej.org.br</t>
  </si>
  <si>
    <t>tulio.pandovini@hej.org.br</t>
  </si>
  <si>
    <t>helio.filho@hej.org.br</t>
  </si>
  <si>
    <t>gabriela.katrinny@hej.org.br</t>
  </si>
  <si>
    <t>sarah.gomes@hej.org.br</t>
  </si>
  <si>
    <t>matheus.oliveira@hej.org.br</t>
  </si>
  <si>
    <t>OS: ASSOCIAÇÃO DE GESTÃO, INOVAÇÃO E RESULTADOS EM SAÚDE - AGIR</t>
  </si>
  <si>
    <t>Associação de Gestão, Inovação e Resultados em Saúde - AGIR</t>
  </si>
  <si>
    <t>CLAUDEMIRO EUZEBIO DOURADO</t>
  </si>
  <si>
    <t>SUPERINTENDENTE DE CONTROLE INTERNO</t>
  </si>
  <si>
    <t>(62) 3995-5406</t>
  </si>
  <si>
    <t>claudemiro@agirsaude.org.br</t>
  </si>
  <si>
    <t>DANTE GARCIA DE PAULA</t>
  </si>
  <si>
    <t>SUPERINTENDENTE DE GESTAO E PLANEJAMENTO</t>
  </si>
  <si>
    <t>garciadante@agirsaude.org.br</t>
  </si>
  <si>
    <t>GUILLERMO SOCRATES PINHEIRO DE LEMOS</t>
  </si>
  <si>
    <t>SUPERINTENDENTE TECNICO ASSISTENCIAL</t>
  </si>
  <si>
    <t>guillermo.socrates@agirsaude.org.br</t>
  </si>
  <si>
    <t>LUCAS PAULA DA SILVA</t>
  </si>
  <si>
    <t>SUPERINTENDENTE EXECUTIVO (A)</t>
  </si>
  <si>
    <t>lucas.silva@agirsaude.org.br</t>
  </si>
  <si>
    <t>SERGIO DAHER</t>
  </si>
  <si>
    <t>SUPERINTENDENTE DE RELACOES INSTITUCIONAIS</t>
  </si>
  <si>
    <t>sergiodaher@agirsaude.org.br</t>
  </si>
  <si>
    <t>AMANDA DE MORAIS</t>
  </si>
  <si>
    <t>ASSESSOR (A) TECNICO (A) ADMINISTRATIVO</t>
  </si>
  <si>
    <t>(62) 3995-5401</t>
  </si>
  <si>
    <t>amanda.morais@agirsaude.org.br</t>
  </si>
  <si>
    <t>CARLOS EDUARDO GOMES DA SILVA</t>
  </si>
  <si>
    <t>ASSESSOR (A) EXECUTIVO (A)</t>
  </si>
  <si>
    <t>(62) 3995-5400</t>
  </si>
  <si>
    <t>carlos@agirsaude.org.br</t>
  </si>
  <si>
    <t>MARISSA PEU DE CASTRO E BORGES</t>
  </si>
  <si>
    <t>ASSESSOR (A) TECNICO (A) ASSISTENCIAL</t>
  </si>
  <si>
    <t>(62) 3995-5402</t>
  </si>
  <si>
    <t>marissa.borges@agirsaude.org.br</t>
  </si>
  <si>
    <t>SERGIO BAIOCCHI CARNEIRO</t>
  </si>
  <si>
    <t>ASSESSOR (A) MEDICO (A)</t>
  </si>
  <si>
    <t>sergio.baiocchi@agirsaude.org.br</t>
  </si>
  <si>
    <t>ANA KAROLINA OLIVEIRA BARROS</t>
  </si>
  <si>
    <t>DIRETOR (A) CORPORATIVO (A) DE RECURSOS HUMANOS</t>
  </si>
  <si>
    <t>(62) 3995-5415</t>
  </si>
  <si>
    <t>ana.karolina@agirsaude.org.br</t>
  </si>
  <si>
    <t>JOSE ANTONIO FERREIRA CIRINO</t>
  </si>
  <si>
    <t>DIRETOR (A) DE ENSINO E DESENVOLVIMENTO</t>
  </si>
  <si>
    <t>antonio.cirino@agirsaude.org.br</t>
  </si>
  <si>
    <t>KELVIN CANTARELLI DOS SANTOS</t>
  </si>
  <si>
    <t>DIRETOR (A) CORPORATIVO (A) DE TRANSFORMACAO DIGITAL</t>
  </si>
  <si>
    <t>kelvin@agirsaude.org.br</t>
  </si>
  <si>
    <t>PAULO CESAR ALVES PEREIRA</t>
  </si>
  <si>
    <t>DIRETOR (A) CORPORATIVO (A) DE CONTABILIDADE E FINANCAS</t>
  </si>
  <si>
    <t>(62) 3995-5404</t>
  </si>
  <si>
    <t>paulo.cesar@agirsaude.org.br</t>
  </si>
  <si>
    <t>THYAGO GREGORIO MOTA RIBEIRO</t>
  </si>
  <si>
    <t>DIRETOR (A) DE PROJETOS</t>
  </si>
  <si>
    <t>thyago.ribeiro@agirsaude.org.br</t>
  </si>
  <si>
    <t>VITOR MARQUEZ PEIXOTO</t>
  </si>
  <si>
    <t>DIRETOR (A) CORPORATIVO (A) DE OPERACOES E LOGISTICA</t>
  </si>
  <si>
    <t>vitor.peixoto@agirsaude.org.br</t>
  </si>
  <si>
    <t>ALVARO FRANZAO GONCALVES</t>
  </si>
  <si>
    <t>GERENTE CORPORATIVO (A) DE CONTABILIDADE E CUSTOS</t>
  </si>
  <si>
    <t>afranzao16@gmail.com</t>
  </si>
  <si>
    <t>ANA PAULA RODRIGUES FREITAS</t>
  </si>
  <si>
    <t>GERENTE CORPORATIVO (A) DE CONTRATOS</t>
  </si>
  <si>
    <t>ana.freitas@agirsaude.org.br</t>
  </si>
  <si>
    <t>ARTHUR ROBERTO BANKS PIRES</t>
  </si>
  <si>
    <t>GERENTE CORPORATIVO (A) DE INFRAESTRUTURA</t>
  </si>
  <si>
    <t>arthur.pires@agirsaude.org.br</t>
  </si>
  <si>
    <t>CARLO HYTHER FELIX DOS SANTOS JUNIOR</t>
  </si>
  <si>
    <t>GERENTE CORPORATIVO (A) DE AUDITORIA INTERNA</t>
  </si>
  <si>
    <t>carlo.felix@agirsaude.org.br</t>
  </si>
  <si>
    <t>CLEIA ALVES DA SILVA</t>
  </si>
  <si>
    <t>GERENTE CORPORATIVO (A) DE ORCAMENTO E CUSTOS</t>
  </si>
  <si>
    <t>cleia.alves@agirsaude.org.br</t>
  </si>
  <si>
    <t>DANIEL PAIVA DE OLIVEIRA</t>
  </si>
  <si>
    <t>GERENTE CORPORATIVO (A) DE OPERACOES</t>
  </si>
  <si>
    <t>daniel.paiva@agirsaude.org.br</t>
  </si>
  <si>
    <t>DANIELA CANDIDA FERNANDES</t>
  </si>
  <si>
    <t>GERENTE CORPORATIVO (A) DE PLANEJAMENTO</t>
  </si>
  <si>
    <t>(62) 3995-5470</t>
  </si>
  <si>
    <t>daniela.fernandes@agirsaude.org.br</t>
  </si>
  <si>
    <t>HELCA DE SOUSA NASCIMENTO</t>
  </si>
  <si>
    <t>GERENTE CORPORATIVO (A) DE COMPLIANCE E INTEGRIDADE</t>
  </si>
  <si>
    <t>helca.nascimento@agirsaude.org.br</t>
  </si>
  <si>
    <t>JOSE AUGUSTINHO ZAGO</t>
  </si>
  <si>
    <t>GERENTE CORPORATIVO (A) DE ADMINISTRACAO DE PESSOAL</t>
  </si>
  <si>
    <t>(62) 3995-5403</t>
  </si>
  <si>
    <t>jose.zago@agirsaude.org.br</t>
  </si>
  <si>
    <t>LARYSSA CRISTINA NUNES DE OLIVEIRA</t>
  </si>
  <si>
    <t>GERENTE CORPORATIVO (A) DE FINANCAS E ORCAMENTOS</t>
  </si>
  <si>
    <t>laryssa.cristina@agirsaude.org.br</t>
  </si>
  <si>
    <t>MARCOS PAULO RIBEIRO DOS SANTOS</t>
  </si>
  <si>
    <t>GERENTE CORPORATIVO (A) MULTIPROFISSIONAL</t>
  </si>
  <si>
    <t>marcos.ribeiro@agirsaude.org.br</t>
  </si>
  <si>
    <t>PRISCILA BRITO GUIMARAES</t>
  </si>
  <si>
    <t>GERENTE CORPORATIVO (A) DE PESSOAS E PERFORMANCE ORGANIZACIONAL</t>
  </si>
  <si>
    <t>priscila.brito@agirsaude.org.br</t>
  </si>
  <si>
    <t>PRISCILA MARTINS PEREIRA</t>
  </si>
  <si>
    <t>GERENTE CORPORATIVO (A) DE MODELAGEM DE SERVICOS ASSISTENCIAIS</t>
  </si>
  <si>
    <t>priscila.pereira@agirsaude.org.br</t>
  </si>
  <si>
    <t>RAUL DE LIMA CIRQUEIRA</t>
  </si>
  <si>
    <t>GERENTE CORPORATIVO (A) DE PROCESSOS E PROJETOS</t>
  </si>
  <si>
    <t>raul.cirqueira@agirsaude.org.br</t>
  </si>
  <si>
    <t>RAYANNE PEREIRA DE SOUSA</t>
  </si>
  <si>
    <t>GERENTE CORPORATIVO (A) DE RECURSOS HUMANOS</t>
  </si>
  <si>
    <t>rayanne.pereira@agirsaude.org.br</t>
  </si>
  <si>
    <t>RENATO BALERA</t>
  </si>
  <si>
    <t>GERENTE CORPORATIVO (A) DE SUPRIMENTOS</t>
  </si>
  <si>
    <t>(62) 3995-5414</t>
  </si>
  <si>
    <t>renato.balera@agirsaude.org.br</t>
  </si>
  <si>
    <t>RICARDO DA SILVA NUNES</t>
  </si>
  <si>
    <t>GERENTE CORPORATIVO (A) DE PLANEJAMENTO ESTRATEGICO</t>
  </si>
  <si>
    <t>ricardo.silva@agirsaude.org.br</t>
  </si>
  <si>
    <t>VANDERSON DE CASTRO BARBOSA</t>
  </si>
  <si>
    <t>GERENTE CORPORATIVO (A) DE TECNOLOGIA DA INFORMACAO</t>
  </si>
  <si>
    <t>vanderson.barbosa@agirsaude.org.br</t>
  </si>
  <si>
    <t>VIVIANE NELSON DE OLIVEIRA RODRIGUES</t>
  </si>
  <si>
    <t>GERENTE CORPORATIVO (A) DE OUVIDORIA</t>
  </si>
  <si>
    <t>viviane.nelson@agirsaude.org.br</t>
  </si>
  <si>
    <t>ANNA LUIZA RUCAS LOURENCO CORDEIRO</t>
  </si>
  <si>
    <t>CHEFE DO NÚCLEO DE COMUNICAÇÃO E MARKETING</t>
  </si>
  <si>
    <t>(62) 3995-5425</t>
  </si>
  <si>
    <t>annaluiza@agirsaude.org.br</t>
  </si>
  <si>
    <t>GERALDINNY CAMARGO CALIXTRATO DE SOUZA</t>
  </si>
  <si>
    <t>CHEFE DO NÚCLEO DE CONTRATOS E ASSUNTOS JURÍDICOS</t>
  </si>
  <si>
    <t>(62) 3995-5477</t>
  </si>
  <si>
    <t>geraldinny@agirsaude.org.br</t>
  </si>
  <si>
    <t>ALEX FABIANO DO NASCIMENTO GARCIA</t>
  </si>
  <si>
    <t>COORDENADOR (A) DE AQUISICOES</t>
  </si>
  <si>
    <t>alex.compras@agirsaude.org.br</t>
  </si>
  <si>
    <t>AMANDA DOS SANTOS FERNANDES AS</t>
  </si>
  <si>
    <t>COORDENADOR (A) ADMINISTRATIVO (A)</t>
  </si>
  <si>
    <t>ana.kenes@agirsaude.org.br</t>
  </si>
  <si>
    <t>ANA PAULA RIBEIRO KENES</t>
  </si>
  <si>
    <t>COORDENADOR (A) DE TRANSFORMACAO DIGITAL</t>
  </si>
  <si>
    <t>CARLOS ROGERIO CAIXETA FERNANDES</t>
  </si>
  <si>
    <t>COORDENADOR (A) DE INFRAESTRUTURA TECNOLOGICA</t>
  </si>
  <si>
    <t>carlos.fernandes@agirsaude.org.br</t>
  </si>
  <si>
    <t>CRISTIANE SOTO MACHADO</t>
  </si>
  <si>
    <t>COORDENADOR (A) DE SAUDE MENTAL E CULTURA ORGANIZACIONAL</t>
  </si>
  <si>
    <t>cristiane.soto@agirsaude.org.br</t>
  </si>
  <si>
    <t>FERNANDA DA SILVA GOMES</t>
  </si>
  <si>
    <t>COORDENADOR (A) DE PADRONIZACAO</t>
  </si>
  <si>
    <t>fernanda.silva@agirsaude.org.br</t>
  </si>
  <si>
    <t>GEOVANA SOFFA REZIO</t>
  </si>
  <si>
    <t>COORDENADOR (A) EDUCACIONAL</t>
  </si>
  <si>
    <t>geovana.soffa@agirsaude.org.br</t>
  </si>
  <si>
    <t>JENNIFER ALVES BARBOSA MELO</t>
  </si>
  <si>
    <t>COORDENADOR (A) DE LOGISTICA</t>
  </si>
  <si>
    <t>jennifer.melo@agirsaude.org.br</t>
  </si>
  <si>
    <t>JOSE FERREIRA MONTEIRO DA CRUZ NETO</t>
  </si>
  <si>
    <t>COORDENADOR (A) DE COMUNICACAO E MARKETING</t>
  </si>
  <si>
    <t>jose.ferreira@agirsaude.org.br</t>
  </si>
  <si>
    <t>LARA MARILIA E SILVA</t>
  </si>
  <si>
    <t>COORDENADOR (A) DE AUDITORIA INTERNA</t>
  </si>
  <si>
    <t>lara.marilia@agirsaude.org.br</t>
  </si>
  <si>
    <t>LEANDRO JOSE CARDOSO GUIMARAES</t>
  </si>
  <si>
    <t>COORDENADOR (A) DE PARCERIA E AJUSTES</t>
  </si>
  <si>
    <t>leandro.guimaraes@agirsaude.org.br</t>
  </si>
  <si>
    <t>LUANNA RAMOS DE SOUSA</t>
  </si>
  <si>
    <t>COORDENADOR (A) DE PROVIMENTO DE PESSOAL</t>
  </si>
  <si>
    <t>luanna.sousa@agirsaude.org.br</t>
  </si>
  <si>
    <t>MARIO JUNIO REIS FREITAS</t>
  </si>
  <si>
    <t>COORDENADOR (A) DE PRODUTOS DIGITAIS</t>
  </si>
  <si>
    <t>mario.freitas@agirsaude.org.br</t>
  </si>
  <si>
    <t>PRISCILLA FRANCISCA SANTOS CIRQUEIRA</t>
  </si>
  <si>
    <t>COORDENADOR (A) DE MONITORAMENTO E CONTROLE</t>
  </si>
  <si>
    <t>priscilla.cirqueira@agirsaude.org.br</t>
  </si>
  <si>
    <t>ALEXSANDRA SILVA DE OLIVEIRA</t>
  </si>
  <si>
    <t>alexsandra.silva@agirsaude.org.br</t>
  </si>
  <si>
    <t>ANA CAROLINA NERES MARTINS RIBEIRO</t>
  </si>
  <si>
    <t>SUPERVISOR (A) DE CONTRATOS</t>
  </si>
  <si>
    <t>ana.neres@agirsaude.org.br</t>
  </si>
  <si>
    <t>ANA CAROLINA NUNES DA COSTA</t>
  </si>
  <si>
    <t>SUPERVISOR (A) DE NUTRIECONOMIA</t>
  </si>
  <si>
    <t>ana.carolina@agirsaude.org.br</t>
  </si>
  <si>
    <t>ANA CAROLINA NUNES MONTEIRO</t>
  </si>
  <si>
    <t>ana.nunes@agirsaude.org.br</t>
  </si>
  <si>
    <t>ANNA KAROLINA PRASAL</t>
  </si>
  <si>
    <t>SUPERVISOR (A) DE FINANCAS</t>
  </si>
  <si>
    <t>anna.karolina@agirsaude.org.br</t>
  </si>
  <si>
    <t>ANTONIO VENILSON GOMES FILHO</t>
  </si>
  <si>
    <t>SUPERVISOR (A) DE GESTAO DE PROCESSOS</t>
  </si>
  <si>
    <t>antonio.filho@agirsaude.org.br</t>
  </si>
  <si>
    <t>AQUILA PEREIRA ALVES MARTINS</t>
  </si>
  <si>
    <t>SUPERVISOR (A) DE EDUCACAO CORPORATIVA</t>
  </si>
  <si>
    <t>aquila.martins@agirsaude.org.br</t>
  </si>
  <si>
    <t>DIEGO BATISTA DA SILVA E SOUZA</t>
  </si>
  <si>
    <t>SUPERVISOR (A) DE FACILITIES</t>
  </si>
  <si>
    <t>diego.souza@agirsaude.org.br</t>
  </si>
  <si>
    <t>FELIPE ALMEIDA DOS REIS OLIVEIRA</t>
  </si>
  <si>
    <t>felipe.oliveira@agirsaude.org.br</t>
  </si>
  <si>
    <t>GERSON RODRIGUES BAILONA</t>
  </si>
  <si>
    <t>SUPERVISOR (A) DE EQUIPAMENTOS DE INFRA MEDICA</t>
  </si>
  <si>
    <t>gerson.bailona@agirsaude.org.br</t>
  </si>
  <si>
    <t>GUILHERME MORAIS SILVA</t>
  </si>
  <si>
    <t>guilherme.morais@agirsaude.org.br</t>
  </si>
  <si>
    <t>GUSTAVO VISCAL SOARES</t>
  </si>
  <si>
    <t>SUPERVISOR (A) DE PRODUCAO DE AUDIOVISUAL</t>
  </si>
  <si>
    <t>gustavo.viscal@agirsaude.org.br</t>
  </si>
  <si>
    <t>HENRIQUE GARCIA CARDOSO</t>
  </si>
  <si>
    <t>SUPERVISOR (A) DE DESENVOLVIMENTO E PERFORMANCE</t>
  </si>
  <si>
    <t>henrique.garcia@agirsaude.org.br</t>
  </si>
  <si>
    <t>JANIO DE OLIVEIRA SOUZA</t>
  </si>
  <si>
    <t>SUPERVISOR (A) DE TECNOLOGIA DA INFORMACAO</t>
  </si>
  <si>
    <t>janio.souza@agirsaude.org.br</t>
  </si>
  <si>
    <t>JOSE DE ARIMATEAS MOREIRA JUNIOR</t>
  </si>
  <si>
    <t>SUPERVISOR (A) DE CONTROLE DA REDE ASSISTENCIAL</t>
  </si>
  <si>
    <t>jose.arimateia@agirsaude.org.br</t>
  </si>
  <si>
    <t>LAILA CRISTINA RIBEIRO BORGES</t>
  </si>
  <si>
    <t>laila.cristina@agirsaude.org.br</t>
  </si>
  <si>
    <t>LAYANA MELO MUNDIM</t>
  </si>
  <si>
    <t>layna.melo@agirsaude.org.br</t>
  </si>
  <si>
    <t>LEONAN DANTAS TAVARES</t>
  </si>
  <si>
    <t>leonan.tavares@agirsaude.org.br</t>
  </si>
  <si>
    <t>LEONARDO CAETANO PIMENTA</t>
  </si>
  <si>
    <t>SUPERVISOR (A) DE CONTROLE E PRESTACAO DE CONTAS</t>
  </si>
  <si>
    <t>leonardo.caetano@agirsaude.org.br</t>
  </si>
  <si>
    <t>LILIA FERREIRA RODRIGUES</t>
  </si>
  <si>
    <t>SUPERVISOR (A) DE CUIDADOS ASSISTENCIAIS</t>
  </si>
  <si>
    <t>lilia.ferreira@agirsaude.org.br</t>
  </si>
  <si>
    <t>MONICA BAILONA DE SOUSA GUIMARAES</t>
  </si>
  <si>
    <t>SUPERVISOR (A) DE OBRAS E PROJETOS DE ENGENHARIA</t>
  </si>
  <si>
    <t>monica.guimaraes@agirsaude.org.br</t>
  </si>
  <si>
    <t>MONISE MARIA FREITAS MARQUES</t>
  </si>
  <si>
    <t>SUPERVISOR (A) DE MODELAGEM ASSISTENCIAL</t>
  </si>
  <si>
    <t>monise.maria@agirsaude.org.br</t>
  </si>
  <si>
    <t>NAGILLA MAGALHAES MIGUEL SCHMALTZ</t>
  </si>
  <si>
    <t>SUPERVISOR (A) DE ASSUNTOS JURIDICOS</t>
  </si>
  <si>
    <t>nagilla.magalhaes@agirsaude.org.br</t>
  </si>
  <si>
    <t>NATHALIA GONCALVES VIANA</t>
  </si>
  <si>
    <t>nathalia.viana@agirsaude.org.br</t>
  </si>
  <si>
    <t>PRISCILA CAROLINE DE SOUSA COSTA OLIVEIRA</t>
  </si>
  <si>
    <t>SUPERVISOR (A) DE INVESTIMENTOS E PROJETOS ESPECIAIS</t>
  </si>
  <si>
    <t>priscila.sousa@agirsaude.org.br</t>
  </si>
  <si>
    <t>RAYSSA RODRIGUES DE SOUZA</t>
  </si>
  <si>
    <t>SUPERVISOR (A) DE CULTURA E CLIMA ORGANIZACIONAL</t>
  </si>
  <si>
    <t>rayssa.rodrigues@agirsaude.org.br</t>
  </si>
  <si>
    <t>RENATA MOIANA DA COSTA</t>
  </si>
  <si>
    <t>SUPERVISOR (A) DE PROVIMENTO DE PESSOAL</t>
  </si>
  <si>
    <t>renata.moiana@agirsaude.org.br</t>
  </si>
  <si>
    <t>RODRIGO DE SOUSA CEZARIO</t>
  </si>
  <si>
    <t>SUPERVISOR (A) DE CONFORMIDADE TRABALHISTA</t>
  </si>
  <si>
    <t>rodrigo.sousa@agirsaude.org.br</t>
  </si>
  <si>
    <t>SHAIANY FORTUNATO AUER</t>
  </si>
  <si>
    <t>SUPERVISOR (A) DE ASSUNTOS JURIDIOS</t>
  </si>
  <si>
    <t>shaiany@agirsaude.org.br</t>
  </si>
  <si>
    <t>TALITA SOUZA MACHADO</t>
  </si>
  <si>
    <t>SUPERVISOR (A) DE QUALIDADE</t>
  </si>
  <si>
    <t>machado.tsouza@gmail.com</t>
  </si>
  <si>
    <t>VITORIA PINI OLIVEIRA</t>
  </si>
  <si>
    <t>SUPERVISOR (A) DE MONITORAMENTO DE PESSOAL</t>
  </si>
  <si>
    <t>vitoria.oliveira@agirsaude.org.br</t>
  </si>
  <si>
    <t>Total</t>
  </si>
  <si>
    <t>Goiânia, 30 de abril de 2026</t>
  </si>
  <si>
    <t>Nota: A remuneração dos Superintendentes da AGIR, única e não cumulativa, se dá como contraprestação pelo gerenciamento de todas as unidades de saúde administradas pela AGIR.</t>
  </si>
  <si>
    <t>Andreza Alves Pereira</t>
  </si>
  <si>
    <t>Analista de Recursos Humanos</t>
  </si>
  <si>
    <t>José Augustinho Zago</t>
  </si>
  <si>
    <t>Gerente Corporativo (A) de Administração de Pessoal</t>
  </si>
  <si>
    <t>Competência: 04_2026</t>
  </si>
  <si>
    <t>049***.***73</t>
  </si>
  <si>
    <t>703***.***71</t>
  </si>
  <si>
    <t>887***.***49</t>
  </si>
  <si>
    <t>036***.***48</t>
  </si>
  <si>
    <t>025***.***08</t>
  </si>
  <si>
    <t>950***.***49</t>
  </si>
  <si>
    <t>034***.***73</t>
  </si>
  <si>
    <t>017***.***45</t>
  </si>
  <si>
    <t>024***.***47</t>
  </si>
  <si>
    <t>706***.***41</t>
  </si>
  <si>
    <t>030***.***21</t>
  </si>
  <si>
    <t>907***.***91</t>
  </si>
  <si>
    <t>033***.***33</t>
  </si>
  <si>
    <t>727***.***49</t>
  </si>
  <si>
    <t>701***.***01</t>
  </si>
  <si>
    <t>046***.***41</t>
  </si>
  <si>
    <t>710***.***59</t>
  </si>
  <si>
    <t>750***.***15</t>
  </si>
  <si>
    <t>043***.***80</t>
  </si>
  <si>
    <t>813***.***91</t>
  </si>
  <si>
    <t>052***.***83</t>
  </si>
  <si>
    <t>029***.***05</t>
  </si>
  <si>
    <t>017***.***83</t>
  </si>
  <si>
    <t>702***.***50</t>
  </si>
  <si>
    <t>041***.***90</t>
  </si>
  <si>
    <t>011***.***43</t>
  </si>
  <si>
    <t>030***.***16</t>
  </si>
  <si>
    <t>029***.***50</t>
  </si>
  <si>
    <t>014***.***77</t>
  </si>
  <si>
    <t>087***.***70</t>
  </si>
  <si>
    <t>005***.***29</t>
  </si>
  <si>
    <t>046***.***79</t>
  </si>
  <si>
    <t>939***.***68</t>
  </si>
  <si>
    <t>900***.***53</t>
  </si>
  <si>
    <t>981***.***04</t>
  </si>
  <si>
    <t>981***.***68</t>
  </si>
  <si>
    <t>805***.***72</t>
  </si>
  <si>
    <t>014***.***01</t>
  </si>
  <si>
    <t>991***.***04</t>
  </si>
  <si>
    <t>024***.***89</t>
  </si>
  <si>
    <t>054***.***21</t>
  </si>
  <si>
    <t>018***.***79</t>
  </si>
  <si>
    <t>012***.***27</t>
  </si>
  <si>
    <t>039***.***23</t>
  </si>
  <si>
    <t>023***.***96</t>
  </si>
  <si>
    <t>046***.***75</t>
  </si>
  <si>
    <t>039***.***45</t>
  </si>
  <si>
    <t>017***.***09</t>
  </si>
  <si>
    <t>016***.***01</t>
  </si>
  <si>
    <t>024***.***97</t>
  </si>
  <si>
    <t>024***.***96</t>
  </si>
  <si>
    <t>270***.***20</t>
  </si>
  <si>
    <t>786***.***49</t>
  </si>
  <si>
    <t>693***.***34</t>
  </si>
  <si>
    <t>894***.***68</t>
  </si>
  <si>
    <t>190***.***20</t>
  </si>
  <si>
    <t>700***.***86</t>
  </si>
  <si>
    <t>971***.***15</t>
  </si>
  <si>
    <t>004***.***97</t>
  </si>
  <si>
    <t>285***.***49</t>
  </si>
  <si>
    <t>008***.***28</t>
  </si>
  <si>
    <t>008***.***20</t>
  </si>
  <si>
    <t>010***.***07</t>
  </si>
  <si>
    <t>017***.***16</t>
  </si>
  <si>
    <t>023***.***10</t>
  </si>
  <si>
    <t>043***.***02</t>
  </si>
  <si>
    <t>072***.***54</t>
  </si>
  <si>
    <t>024***.***93</t>
  </si>
  <si>
    <t>107***.***08</t>
  </si>
  <si>
    <t>013***.***96</t>
  </si>
  <si>
    <t>781***.***53</t>
  </si>
  <si>
    <t>002***.***30</t>
  </si>
  <si>
    <t>023***.***09</t>
  </si>
  <si>
    <t>597***.***68</t>
  </si>
  <si>
    <t>012***.***79</t>
  </si>
  <si>
    <t>039***.***11</t>
  </si>
  <si>
    <t>019***.***32</t>
  </si>
  <si>
    <t>714***.***49</t>
  </si>
  <si>
    <t>042***.***46</t>
  </si>
  <si>
    <t>043***.***58</t>
  </si>
  <si>
    <t>287***.***27</t>
  </si>
  <si>
    <t>015***.***50</t>
  </si>
  <si>
    <t>033***.***03</t>
  </si>
  <si>
    <t>993***.***78</t>
  </si>
  <si>
    <t>016***.***77</t>
  </si>
  <si>
    <t>785***.***87</t>
  </si>
  <si>
    <t>012***.***59</t>
  </si>
  <si>
    <t>036***.***75</t>
  </si>
  <si>
    <t>018***.***25</t>
  </si>
  <si>
    <t>037***.***05</t>
  </si>
  <si>
    <t>019***.***10</t>
  </si>
  <si>
    <t>974***.***91</t>
  </si>
  <si>
    <t>018***.***57</t>
  </si>
  <si>
    <t>700***.***64</t>
  </si>
  <si>
    <t>683***.***72</t>
  </si>
  <si>
    <t>041***.***27</t>
  </si>
  <si>
    <t>958***.***15</t>
  </si>
  <si>
    <t>047***.***83</t>
  </si>
  <si>
    <t>038***.***86</t>
  </si>
  <si>
    <t>009***.***84</t>
  </si>
  <si>
    <t>903***.***15</t>
  </si>
  <si>
    <t>019***.***81</t>
  </si>
  <si>
    <t>004***.***50</t>
  </si>
  <si>
    <t>700***.***46</t>
  </si>
  <si>
    <t>904***.***15</t>
  </si>
  <si>
    <t>051***.***24</t>
  </si>
  <si>
    <t>032***.***52</t>
  </si>
  <si>
    <t>019***.***17</t>
  </si>
  <si>
    <t>052***.***50</t>
  </si>
  <si>
    <t>046***.***07</t>
  </si>
  <si>
    <t>031***.***02</t>
  </si>
  <si>
    <t>750***.***68</t>
  </si>
  <si>
    <t>006***.***08</t>
  </si>
  <si>
    <t>022***.***00</t>
  </si>
  <si>
    <t>632***.***49</t>
  </si>
  <si>
    <t>011***.***85</t>
  </si>
  <si>
    <t>014***.***47</t>
  </si>
  <si>
    <t>029***.***00</t>
  </si>
  <si>
    <t>097***.***88</t>
  </si>
  <si>
    <t>020***.***00</t>
  </si>
  <si>
    <t>029***.***60</t>
  </si>
  <si>
    <t>039***.***70</t>
  </si>
  <si>
    <t>872***.***15</t>
  </si>
  <si>
    <t>044***.***32</t>
  </si>
  <si>
    <t>014***.***27</t>
  </si>
  <si>
    <t>705***.***58</t>
  </si>
  <si>
    <t>921***.***72</t>
  </si>
  <si>
    <t>044***.***65</t>
  </si>
  <si>
    <t>043***.***07</t>
  </si>
  <si>
    <t>027***.***50</t>
  </si>
  <si>
    <t>463***.***28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</si>
</sst>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#,###.00"/>
  </numFmts>
  <fonts count="31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A7D00"/>
      <name val="Calibri"/>
      <family val="2"/>
      <charset val="1"/>
    </font>
    <font>
      <b/>
      <sz val="11"/>
      <color rgb="FFFFFFFF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5"/>
      <color rgb="FF1F497D"/>
      <name val="Calibri"/>
      <family val="2"/>
      <charset val="1"/>
    </font>
    <font>
      <b/>
      <sz val="13"/>
      <color rgb="FF1F497D"/>
      <name val="Calibri"/>
      <family val="2"/>
      <charset val="1"/>
    </font>
    <font>
      <b/>
      <sz val="11"/>
      <color rgb="FF1F497D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sz val="10"/>
      <name val="Arial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rgb="FF1F497D"/>
      <name val="Cambria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11"/>
      <color rgb="FF9C6500"/>
      <name val="Calibri"/>
      <family val="2"/>
      <scheme val="minor"/>
    </font>
    <font>
      <u/>
      <sz val="11"/>
      <color theme="10"/>
      <name val="Calibri"/>
      <family val="2"/>
      <charset val="1"/>
    </font>
    <font>
      <sz val="8"/>
      <name val="Arial"/>
      <family val="2"/>
    </font>
    <font>
      <sz val="8"/>
      <color theme="1"/>
      <name val="Arial"/>
      <family val="2"/>
    </font>
    <font>
      <sz val="8"/>
      <color rgb="FF000000"/>
      <name val="Tahoma"/>
      <family val="2"/>
    </font>
  </fonts>
  <fills count="42">
    <fill>
      <patternFill patternType="none"/>
    </fill>
    <fill>
      <patternFill patternType="gray125"/>
    </fill>
    <fill>
      <patternFill patternType="solid">
        <fgColor rgb="FFDCE6F2"/>
        <bgColor rgb="FFDBEEF4"/>
      </patternFill>
    </fill>
    <fill>
      <patternFill patternType="solid">
        <fgColor rgb="FFF2DCDB"/>
        <bgColor rgb="FFE6E0EC"/>
      </patternFill>
    </fill>
    <fill>
      <patternFill patternType="solid">
        <fgColor rgb="FFEBF1DE"/>
        <bgColor rgb="FFF2F2F2"/>
      </patternFill>
    </fill>
    <fill>
      <patternFill patternType="solid">
        <fgColor rgb="FFE6E0EC"/>
        <bgColor rgb="FFDCE6F2"/>
      </patternFill>
    </fill>
    <fill>
      <patternFill patternType="solid">
        <fgColor rgb="FFDBEEF4"/>
        <bgColor rgb="FFDCE6F2"/>
      </patternFill>
    </fill>
    <fill>
      <patternFill patternType="solid">
        <fgColor rgb="FFFDEADA"/>
        <bgColor rgb="FFEBF1DE"/>
      </patternFill>
    </fill>
    <fill>
      <patternFill patternType="solid">
        <fgColor rgb="FFB9CDE5"/>
        <bgColor rgb="FFB7DEE8"/>
      </patternFill>
    </fill>
    <fill>
      <patternFill patternType="solid">
        <fgColor rgb="FFE6B9B8"/>
        <bgColor rgb="FFFAC090"/>
      </patternFill>
    </fill>
    <fill>
      <patternFill patternType="solid">
        <fgColor rgb="FFD7E4BD"/>
        <bgColor rgb="FFC6EFCE"/>
      </patternFill>
    </fill>
    <fill>
      <patternFill patternType="solid">
        <fgColor rgb="FFCCC1DA"/>
        <bgColor rgb="FFB9CDE5"/>
      </patternFill>
    </fill>
    <fill>
      <patternFill patternType="solid">
        <fgColor rgb="FFB7DEE8"/>
        <bgColor rgb="FFB9CDE5"/>
      </patternFill>
    </fill>
    <fill>
      <patternFill patternType="solid">
        <fgColor rgb="FFFCD5B5"/>
        <bgColor rgb="FFFFCC99"/>
      </patternFill>
    </fill>
    <fill>
      <patternFill patternType="solid">
        <fgColor rgb="FF95B3D7"/>
        <bgColor rgb="FFA7C0DE"/>
      </patternFill>
    </fill>
    <fill>
      <patternFill patternType="solid">
        <fgColor rgb="FFD99694"/>
        <bgColor rgb="FFB3A2C7"/>
      </patternFill>
    </fill>
    <fill>
      <patternFill patternType="solid">
        <fgColor rgb="FFC3D69B"/>
        <bgColor rgb="FFD7E4BD"/>
      </patternFill>
    </fill>
    <fill>
      <patternFill patternType="solid">
        <fgColor rgb="FFB3A2C7"/>
        <bgColor rgb="FFA5A5A5"/>
      </patternFill>
    </fill>
    <fill>
      <patternFill patternType="solid">
        <fgColor rgb="FF93CDDD"/>
        <bgColor rgb="FFA7C0DE"/>
      </patternFill>
    </fill>
    <fill>
      <patternFill patternType="solid">
        <fgColor rgb="FFFAC090"/>
        <bgColor rgb="FFFFCC99"/>
      </patternFill>
    </fill>
    <fill>
      <patternFill patternType="solid">
        <fgColor rgb="FF4F81BD"/>
        <bgColor rgb="FF4BACC6"/>
      </patternFill>
    </fill>
    <fill>
      <patternFill patternType="solid">
        <fgColor rgb="FFC0504D"/>
        <bgColor rgb="FF9C6500"/>
      </patternFill>
    </fill>
    <fill>
      <patternFill patternType="solid">
        <fgColor rgb="FF9BBB59"/>
        <bgColor rgb="FFA5A5A5"/>
      </patternFill>
    </fill>
    <fill>
      <patternFill patternType="solid">
        <fgColor rgb="FF8064A2"/>
        <bgColor rgb="FF7F7F7F"/>
      </patternFill>
    </fill>
    <fill>
      <patternFill patternType="solid">
        <fgColor rgb="FF4BACC6"/>
        <bgColor rgb="FF4F81BD"/>
      </patternFill>
    </fill>
    <fill>
      <patternFill patternType="solid">
        <fgColor rgb="FFF79646"/>
        <bgColor rgb="FFFF8001"/>
      </patternFill>
    </fill>
    <fill>
      <patternFill patternType="solid">
        <fgColor rgb="FFFFC7CE"/>
        <bgColor rgb="FFFCD5B5"/>
      </patternFill>
    </fill>
    <fill>
      <patternFill patternType="solid">
        <fgColor rgb="FFF2F2F2"/>
        <bgColor rgb="FFEBF1DE"/>
      </patternFill>
    </fill>
    <fill>
      <patternFill patternType="solid">
        <fgColor rgb="FFA5A5A5"/>
        <bgColor rgb="FFB2B2B2"/>
      </patternFill>
    </fill>
    <fill>
      <patternFill patternType="solid">
        <fgColor rgb="FFC6EFCE"/>
        <bgColor rgb="FFD7E4BD"/>
      </patternFill>
    </fill>
    <fill>
      <patternFill patternType="solid">
        <fgColor rgb="FFFFCC99"/>
        <bgColor rgb="FFFAC090"/>
      </patternFill>
    </fill>
    <fill>
      <patternFill patternType="solid">
        <fgColor rgb="FFFFEB9C"/>
        <bgColor rgb="FFFCD5B5"/>
      </patternFill>
    </fill>
    <fill>
      <patternFill patternType="solid">
        <fgColor rgb="FFFFFFCC"/>
        <bgColor rgb="FFEBF1DE"/>
      </patternFill>
    </fill>
    <fill>
      <patternFill patternType="solid">
        <fgColor rgb="FFFFFFFF"/>
        <bgColor rgb="FFF2F2F2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medium">
        <color rgb="FF95B3D7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4">
    <xf numFmtId="0" fontId="0" fillId="0" borderId="0"/>
    <xf numFmtId="0" fontId="18" fillId="2" borderId="0" applyBorder="0" applyProtection="0"/>
    <xf numFmtId="0" fontId="18" fillId="2" borderId="0" applyBorder="0" applyProtection="0"/>
    <xf numFmtId="0" fontId="18" fillId="2" borderId="0" applyBorder="0" applyProtection="0"/>
    <xf numFmtId="0" fontId="18" fillId="3" borderId="0" applyBorder="0" applyProtection="0"/>
    <xf numFmtId="0" fontId="18" fillId="3" borderId="0" applyBorder="0" applyProtection="0"/>
    <xf numFmtId="0" fontId="18" fillId="3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5" borderId="0" applyBorder="0" applyProtection="0"/>
    <xf numFmtId="0" fontId="18" fillId="5" borderId="0" applyBorder="0" applyProtection="0"/>
    <xf numFmtId="0" fontId="18" fillId="5" borderId="0" applyBorder="0" applyProtection="0"/>
    <xf numFmtId="0" fontId="18" fillId="6" borderId="0" applyBorder="0" applyProtection="0"/>
    <xf numFmtId="0" fontId="18" fillId="6" borderId="0" applyBorder="0" applyProtection="0"/>
    <xf numFmtId="0" fontId="18" fillId="6" borderId="0" applyBorder="0" applyProtection="0"/>
    <xf numFmtId="0" fontId="18" fillId="7" borderId="0" applyBorder="0" applyProtection="0"/>
    <xf numFmtId="0" fontId="18" fillId="7" borderId="0" applyBorder="0" applyProtection="0"/>
    <xf numFmtId="0" fontId="18" fillId="7" borderId="0" applyBorder="0" applyProtection="0"/>
    <xf numFmtId="0" fontId="18" fillId="8" borderId="0" applyBorder="0" applyProtection="0"/>
    <xf numFmtId="0" fontId="18" fillId="8" borderId="0" applyBorder="0" applyProtection="0"/>
    <xf numFmtId="0" fontId="18" fillId="8" borderId="0" applyBorder="0" applyProtection="0"/>
    <xf numFmtId="0" fontId="18" fillId="9" borderId="0" applyBorder="0" applyProtection="0"/>
    <xf numFmtId="0" fontId="18" fillId="9" borderId="0" applyBorder="0" applyProtection="0"/>
    <xf numFmtId="0" fontId="18" fillId="9" borderId="0" applyBorder="0" applyProtection="0"/>
    <xf numFmtId="0" fontId="18" fillId="10" borderId="0" applyBorder="0" applyProtection="0"/>
    <xf numFmtId="0" fontId="18" fillId="10" borderId="0" applyBorder="0" applyProtection="0"/>
    <xf numFmtId="0" fontId="18" fillId="10" borderId="0" applyBorder="0" applyProtection="0"/>
    <xf numFmtId="0" fontId="18" fillId="11" borderId="0" applyBorder="0" applyProtection="0"/>
    <xf numFmtId="0" fontId="18" fillId="11" borderId="0" applyBorder="0" applyProtection="0"/>
    <xf numFmtId="0" fontId="18" fillId="11" borderId="0" applyBorder="0" applyProtection="0"/>
    <xf numFmtId="0" fontId="18" fillId="12" borderId="0" applyBorder="0" applyProtection="0"/>
    <xf numFmtId="0" fontId="18" fillId="12" borderId="0" applyBorder="0" applyProtection="0"/>
    <xf numFmtId="0" fontId="18" fillId="12" borderId="0" applyBorder="0" applyProtection="0"/>
    <xf numFmtId="0" fontId="18" fillId="13" borderId="0" applyBorder="0" applyProtection="0"/>
    <xf numFmtId="0" fontId="18" fillId="13" borderId="0" applyBorder="0" applyProtection="0"/>
    <xf numFmtId="0" fontId="18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9" borderId="0" applyBorder="0" applyProtection="0"/>
    <xf numFmtId="0" fontId="2" fillId="20" borderId="0" applyBorder="0" applyProtection="0"/>
    <xf numFmtId="0" fontId="2" fillId="21" borderId="0" applyBorder="0" applyProtection="0"/>
    <xf numFmtId="0" fontId="2" fillId="22" borderId="0" applyBorder="0" applyProtection="0"/>
    <xf numFmtId="0" fontId="2" fillId="23" borderId="0" applyBorder="0" applyProtection="0"/>
    <xf numFmtId="0" fontId="2" fillId="24" borderId="0" applyBorder="0" applyProtection="0"/>
    <xf numFmtId="0" fontId="2" fillId="25" borderId="0" applyBorder="0" applyProtection="0"/>
    <xf numFmtId="0" fontId="3" fillId="26" borderId="0" applyBorder="0" applyProtection="0"/>
    <xf numFmtId="0" fontId="4" fillId="27" borderId="1" applyProtection="0"/>
    <xf numFmtId="0" fontId="5" fillId="28" borderId="2" applyProtection="0"/>
    <xf numFmtId="0" fontId="6" fillId="0" borderId="0" applyBorder="0" applyProtection="0"/>
    <xf numFmtId="0" fontId="7" fillId="29" borderId="0" applyBorder="0" applyProtection="0"/>
    <xf numFmtId="0" fontId="8" fillId="0" borderId="3" applyProtection="0"/>
    <xf numFmtId="0" fontId="9" fillId="0" borderId="4" applyProtection="0"/>
    <xf numFmtId="0" fontId="10" fillId="0" borderId="5" applyProtection="0"/>
    <xf numFmtId="0" fontId="10" fillId="0" borderId="0" applyBorder="0" applyProtection="0"/>
    <xf numFmtId="0" fontId="11" fillId="30" borderId="1" applyProtection="0"/>
    <xf numFmtId="0" fontId="12" fillId="0" borderId="6" applyProtection="0"/>
    <xf numFmtId="0" fontId="13" fillId="31" borderId="0" applyBorder="0" applyProtection="0"/>
    <xf numFmtId="0" fontId="14" fillId="0" borderId="0"/>
    <xf numFmtId="0" fontId="18" fillId="32" borderId="7" applyProtection="0"/>
    <xf numFmtId="0" fontId="18" fillId="32" borderId="7" applyProtection="0"/>
    <xf numFmtId="0" fontId="15" fillId="27" borderId="8" applyProtection="0"/>
    <xf numFmtId="0" fontId="16" fillId="0" borderId="0" applyBorder="0" applyProtection="0"/>
    <xf numFmtId="0" fontId="17" fillId="0" borderId="0" applyBorder="0" applyProtection="0"/>
    <xf numFmtId="0" fontId="22" fillId="34" borderId="0" applyNumberFormat="0" applyBorder="0" applyAlignment="0" applyProtection="0"/>
    <xf numFmtId="0" fontId="21" fillId="35" borderId="0" applyNumberFormat="0" applyBorder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6" fillId="36" borderId="0" applyNumberFormat="0" applyBorder="0" applyAlignment="0" applyProtection="0"/>
    <xf numFmtId="0" fontId="1" fillId="37" borderId="7" applyNumberFormat="0" applyFont="0" applyAlignment="0" applyProtection="0"/>
    <xf numFmtId="0" fontId="27" fillId="0" borderId="0" applyNumberFormat="0" applyFill="0" applyBorder="0" applyAlignment="0" applyProtection="0"/>
  </cellStyleXfs>
  <cellXfs count="83">
    <xf numFmtId="0" fontId="0" fillId="0" borderId="0" xfId="0"/>
    <xf numFmtId="0" fontId="23" fillId="33" borderId="0" xfId="0" applyFont="1" applyFill="1" applyAlignment="1">
      <alignment vertical="center"/>
    </xf>
    <xf numFmtId="4" fontId="23" fillId="33" borderId="0" xfId="0" applyNumberFormat="1" applyFont="1" applyFill="1" applyAlignment="1">
      <alignment vertical="center"/>
    </xf>
    <xf numFmtId="0" fontId="23" fillId="39" borderId="0" xfId="0" applyFont="1" applyFill="1" applyAlignment="1">
      <alignment horizontal="left" vertical="center"/>
    </xf>
    <xf numFmtId="0" fontId="24" fillId="39" borderId="9" xfId="0" applyFont="1" applyFill="1" applyBorder="1" applyAlignment="1">
      <alignment horizontal="center" vertical="center" wrapText="1"/>
    </xf>
    <xf numFmtId="0" fontId="23" fillId="39" borderId="0" xfId="0" applyFont="1" applyFill="1" applyAlignment="1">
      <alignment vertical="center"/>
    </xf>
    <xf numFmtId="0" fontId="23" fillId="39" borderId="0" xfId="0" applyFont="1" applyFill="1" applyAlignment="1">
      <alignment horizontal="center" vertical="center" wrapText="1"/>
    </xf>
    <xf numFmtId="0" fontId="23" fillId="39" borderId="0" xfId="0" applyFont="1" applyFill="1" applyAlignment="1">
      <alignment horizontal="center" vertical="center"/>
    </xf>
    <xf numFmtId="4" fontId="23" fillId="39" borderId="0" xfId="0" applyNumberFormat="1" applyFont="1" applyFill="1" applyAlignment="1">
      <alignment horizontal="center" vertical="center"/>
    </xf>
    <xf numFmtId="4" fontId="23" fillId="39" borderId="0" xfId="0" applyNumberFormat="1" applyFont="1" applyFill="1" applyAlignment="1">
      <alignment vertical="center"/>
    </xf>
    <xf numFmtId="0" fontId="24" fillId="39" borderId="9" xfId="0" applyFont="1" applyFill="1" applyBorder="1" applyAlignment="1">
      <alignment horizontal="left" vertical="center" wrapText="1"/>
    </xf>
    <xf numFmtId="4" fontId="24" fillId="39" borderId="9" xfId="0" applyNumberFormat="1" applyFont="1" applyFill="1" applyBorder="1" applyAlignment="1">
      <alignment horizontal="center" vertical="center" wrapText="1"/>
    </xf>
    <xf numFmtId="0" fontId="23" fillId="38" borderId="0" xfId="0" applyFont="1" applyFill="1"/>
    <xf numFmtId="49" fontId="24" fillId="39" borderId="0" xfId="0" applyNumberFormat="1" applyFont="1" applyFill="1" applyAlignment="1">
      <alignment horizontal="left" vertical="center" wrapText="1"/>
    </xf>
    <xf numFmtId="0" fontId="23" fillId="38" borderId="9" xfId="0" applyFont="1" applyFill="1" applyBorder="1" applyAlignment="1">
      <alignment horizontal="left" vertical="center" wrapText="1"/>
    </xf>
    <xf numFmtId="0" fontId="23" fillId="38" borderId="9" xfId="0" applyFont="1" applyFill="1" applyBorder="1" applyAlignment="1">
      <alignment horizontal="center" vertical="center" wrapText="1"/>
    </xf>
    <xf numFmtId="49" fontId="23" fillId="40" borderId="9" xfId="0" applyNumberFormat="1" applyFont="1" applyFill="1" applyBorder="1" applyAlignment="1">
      <alignment horizontal="left" vertical="center" readingOrder="1"/>
    </xf>
    <xf numFmtId="49" fontId="23" fillId="38" borderId="9" xfId="0" applyNumberFormat="1" applyFont="1" applyFill="1" applyBorder="1" applyAlignment="1">
      <alignment horizontal="left" vertical="center" readingOrder="1"/>
    </xf>
    <xf numFmtId="0" fontId="24" fillId="39" borderId="0" xfId="0" applyFont="1" applyFill="1" applyAlignment="1">
      <alignment vertical="center"/>
    </xf>
    <xf numFmtId="0" fontId="24" fillId="38" borderId="0" xfId="0" applyFont="1" applyFill="1"/>
    <xf numFmtId="44" fontId="24" fillId="39" borderId="9" xfId="0" applyNumberFormat="1" applyFont="1" applyFill="1" applyBorder="1" applyAlignment="1">
      <alignment horizontal="right" vertical="center"/>
    </xf>
    <xf numFmtId="0" fontId="23" fillId="39" borderId="0" xfId="0" applyFont="1" applyFill="1" applyAlignment="1">
      <alignment horizontal="right" vertical="center"/>
    </xf>
    <xf numFmtId="44" fontId="24" fillId="39" borderId="9" xfId="0" applyNumberFormat="1" applyFont="1" applyFill="1" applyBorder="1" applyAlignment="1">
      <alignment horizontal="center" vertical="center"/>
    </xf>
    <xf numFmtId="0" fontId="24" fillId="39" borderId="9" xfId="0" applyFont="1" applyFill="1" applyBorder="1" applyAlignment="1">
      <alignment vertical="center" wrapText="1"/>
    </xf>
    <xf numFmtId="49" fontId="24" fillId="39" borderId="9" xfId="0" applyNumberFormat="1" applyFont="1" applyFill="1" applyBorder="1" applyAlignment="1">
      <alignment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23" fillId="38" borderId="0" xfId="0" applyFont="1" applyFill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4" fontId="23" fillId="0" borderId="0" xfId="0" applyNumberFormat="1" applyFont="1" applyAlignment="1">
      <alignment horizontal="right" vertical="center" wrapText="1"/>
    </xf>
    <xf numFmtId="4" fontId="23" fillId="0" borderId="17" xfId="0" applyNumberFormat="1" applyFont="1" applyBorder="1" applyAlignment="1">
      <alignment horizontal="right" vertical="center" wrapText="1"/>
    </xf>
    <xf numFmtId="0" fontId="24" fillId="33" borderId="9" xfId="0" applyFont="1" applyFill="1" applyBorder="1" applyAlignment="1">
      <alignment horizontal="center" vertical="center" wrapText="1"/>
    </xf>
    <xf numFmtId="0" fontId="24" fillId="33" borderId="9" xfId="0" applyFont="1" applyFill="1" applyBorder="1" applyAlignment="1">
      <alignment horizontal="left" vertical="center" wrapText="1"/>
    </xf>
    <xf numFmtId="4" fontId="24" fillId="33" borderId="9" xfId="0" applyNumberFormat="1" applyFont="1" applyFill="1" applyBorder="1" applyAlignment="1">
      <alignment horizontal="center" vertical="center" wrapText="1"/>
    </xf>
    <xf numFmtId="4" fontId="24" fillId="33" borderId="14" xfId="0" applyNumberFormat="1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/>
    </xf>
    <xf numFmtId="49" fontId="23" fillId="38" borderId="9" xfId="0" applyNumberFormat="1" applyFont="1" applyFill="1" applyBorder="1" applyAlignment="1">
      <alignment horizontal="left" vertical="center" wrapText="1"/>
    </xf>
    <xf numFmtId="0" fontId="23" fillId="38" borderId="9" xfId="0" applyFont="1" applyFill="1" applyBorder="1" applyAlignment="1">
      <alignment horizontal="left" vertical="center"/>
    </xf>
    <xf numFmtId="164" fontId="23" fillId="0" borderId="9" xfId="0" applyNumberFormat="1" applyFont="1" applyBorder="1"/>
    <xf numFmtId="49" fontId="23" fillId="0" borderId="9" xfId="0" applyNumberFormat="1" applyFont="1" applyBorder="1" applyAlignment="1">
      <alignment horizontal="left" vertical="center" wrapText="1"/>
    </xf>
    <xf numFmtId="0" fontId="28" fillId="0" borderId="9" xfId="73" applyFont="1" applyBorder="1" applyAlignment="1">
      <alignment horizontal="left" vertical="center" wrapText="1"/>
    </xf>
    <xf numFmtId="0" fontId="23" fillId="0" borderId="9" xfId="0" applyFont="1" applyBorder="1" applyAlignment="1">
      <alignment vertical="center"/>
    </xf>
    <xf numFmtId="0" fontId="23" fillId="0" borderId="9" xfId="0" applyFont="1" applyBorder="1"/>
    <xf numFmtId="0" fontId="28" fillId="0" borderId="9" xfId="0" applyFont="1" applyBorder="1" applyAlignment="1">
      <alignment horizontal="left" vertical="center" wrapText="1"/>
    </xf>
    <xf numFmtId="0" fontId="23" fillId="38" borderId="9" xfId="0" applyFont="1" applyFill="1" applyBorder="1" applyAlignment="1">
      <alignment horizontal="left"/>
    </xf>
    <xf numFmtId="0" fontId="29" fillId="0" borderId="9" xfId="73" applyFont="1" applyBorder="1" applyAlignment="1">
      <alignment horizontal="left" vertical="center" wrapText="1"/>
    </xf>
    <xf numFmtId="0" fontId="28" fillId="0" borderId="9" xfId="73" applyFont="1" applyFill="1" applyBorder="1" applyAlignment="1">
      <alignment horizontal="left" vertical="center" wrapText="1"/>
    </xf>
    <xf numFmtId="44" fontId="23" fillId="0" borderId="9" xfId="0" applyNumberFormat="1" applyFont="1" applyBorder="1" applyAlignment="1">
      <alignment horizontal="left" vertical="center"/>
    </xf>
    <xf numFmtId="0" fontId="28" fillId="0" borderId="9" xfId="0" applyFont="1" applyBorder="1"/>
    <xf numFmtId="0" fontId="28" fillId="38" borderId="9" xfId="0" applyFont="1" applyFill="1" applyBorder="1" applyAlignment="1">
      <alignment horizontal="left" vertical="center"/>
    </xf>
    <xf numFmtId="0" fontId="28" fillId="38" borderId="9" xfId="0" applyFont="1" applyFill="1" applyBorder="1" applyAlignment="1">
      <alignment horizontal="left"/>
    </xf>
    <xf numFmtId="0" fontId="28" fillId="0" borderId="9" xfId="0" applyFont="1" applyBorder="1" applyAlignment="1">
      <alignment horizontal="left"/>
    </xf>
    <xf numFmtId="0" fontId="28" fillId="0" borderId="9" xfId="0" applyFont="1" applyBorder="1" applyAlignment="1">
      <alignment horizontal="left" vertical="center"/>
    </xf>
    <xf numFmtId="0" fontId="24" fillId="0" borderId="9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left" vertical="center"/>
    </xf>
    <xf numFmtId="0" fontId="24" fillId="0" borderId="9" xfId="0" applyFont="1" applyBorder="1" applyAlignment="1">
      <alignment horizontal="center" vertical="center"/>
    </xf>
    <xf numFmtId="0" fontId="24" fillId="38" borderId="9" xfId="0" applyFont="1" applyFill="1" applyBorder="1" applyAlignment="1">
      <alignment horizontal="center" vertical="center"/>
    </xf>
    <xf numFmtId="44" fontId="24" fillId="0" borderId="9" xfId="0" applyNumberFormat="1" applyFont="1" applyBorder="1" applyAlignment="1">
      <alignment horizontal="center" vertical="center"/>
    </xf>
    <xf numFmtId="0" fontId="23" fillId="33" borderId="0" xfId="0" applyFont="1" applyFill="1" applyAlignment="1">
      <alignment horizontal="center" vertical="center" wrapText="1"/>
    </xf>
    <xf numFmtId="0" fontId="23" fillId="33" borderId="0" xfId="0" applyFont="1" applyFill="1" applyAlignment="1">
      <alignment horizontal="left" vertical="center"/>
    </xf>
    <xf numFmtId="0" fontId="23" fillId="33" borderId="0" xfId="0" applyFont="1" applyFill="1" applyAlignment="1">
      <alignment horizontal="center" vertical="center"/>
    </xf>
    <xf numFmtId="4" fontId="23" fillId="33" borderId="0" xfId="0" applyNumberFormat="1" applyFont="1" applyFill="1" applyAlignment="1">
      <alignment horizontal="right" vertical="center"/>
    </xf>
    <xf numFmtId="4" fontId="23" fillId="33" borderId="0" xfId="0" applyNumberFormat="1" applyFont="1" applyFill="1" applyAlignment="1">
      <alignment horizontal="center" vertical="center"/>
    </xf>
    <xf numFmtId="0" fontId="24" fillId="39" borderId="0" xfId="0" applyFont="1" applyFill="1" applyAlignment="1">
      <alignment horizontal="left" vertical="center"/>
    </xf>
    <xf numFmtId="4" fontId="23" fillId="33" borderId="0" xfId="0" applyNumberFormat="1" applyFont="1" applyFill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24" fillId="39" borderId="0" xfId="0" applyFont="1" applyFill="1" applyAlignment="1">
      <alignment horizontal="center" vertical="center"/>
    </xf>
    <xf numFmtId="0" fontId="25" fillId="39" borderId="0" xfId="0" applyFont="1" applyFill="1" applyAlignment="1">
      <alignment horizontal="center" vertical="center"/>
    </xf>
    <xf numFmtId="0" fontId="24" fillId="39" borderId="15" xfId="0" applyFont="1" applyFill="1" applyBorder="1" applyAlignment="1">
      <alignment horizontal="left" vertical="center" wrapText="1"/>
    </xf>
    <xf numFmtId="0" fontId="25" fillId="39" borderId="12" xfId="0" applyFont="1" applyFill="1" applyBorder="1" applyAlignment="1">
      <alignment horizontal="center" vertical="center"/>
    </xf>
    <xf numFmtId="0" fontId="25" fillId="39" borderId="13" xfId="0" applyFont="1" applyFill="1" applyBorder="1" applyAlignment="1">
      <alignment horizontal="center" vertical="center"/>
    </xf>
    <xf numFmtId="0" fontId="25" fillId="39" borderId="14" xfId="0" applyFont="1" applyFill="1" applyBorder="1" applyAlignment="1">
      <alignment horizontal="center" vertical="center"/>
    </xf>
    <xf numFmtId="0" fontId="25" fillId="33" borderId="18" xfId="0" applyFont="1" applyFill="1" applyBorder="1" applyAlignment="1">
      <alignment horizontal="center" vertical="center"/>
    </xf>
    <xf numFmtId="0" fontId="25" fillId="33" borderId="15" xfId="0" applyFont="1" applyFill="1" applyBorder="1" applyAlignment="1">
      <alignment horizontal="center" vertical="center"/>
    </xf>
    <xf numFmtId="0" fontId="25" fillId="33" borderId="19" xfId="0" applyFont="1" applyFill="1" applyBorder="1" applyAlignment="1">
      <alignment horizontal="center" vertical="center"/>
    </xf>
    <xf numFmtId="49" fontId="30" fillId="41" borderId="9" xfId="0" applyNumberFormat="1" applyFont="1" applyFill="1" applyBorder="1" applyAlignment="1">
      <alignment horizontal="left" vertical="center" readingOrder="1"/>
    </xf>
    <xf numFmtId="49" fontId="23" fillId="39" borderId="0" xfId="0" applyNumberFormat="1" applyFont="1" applyFill="1" applyAlignment="1">
      <alignment horizontal="left" vertical="center"/>
    </xf>
    <xf numFmtId="49" fontId="24" fillId="39" borderId="9" xfId="0" applyNumberFormat="1" applyFont="1" applyFill="1" applyBorder="1" applyAlignment="1">
      <alignment horizontal="left" vertical="center" wrapText="1"/>
    </xf>
    <xf numFmtId="0" fontId="30" fillId="41" borderId="9" xfId="0" applyNumberFormat="1" applyFont="1" applyFill="1" applyBorder="1" applyAlignment="1">
      <alignment horizontal="right" vertical="center" readingOrder="1"/>
    </xf>
    <xf numFmtId="0" fontId="23" fillId="40" borderId="9" xfId="0" applyNumberFormat="1" applyFont="1" applyFill="1" applyBorder="1" applyAlignment="1">
      <alignment horizontal="right" vertical="center" readingOrder="1"/>
    </xf>
    <xf numFmtId="0" fontId="23" fillId="38" borderId="9" xfId="0" applyNumberFormat="1" applyFont="1" applyFill="1" applyBorder="1" applyAlignment="1">
      <alignment vertical="center"/>
    </xf>
    <xf numFmtId="0" fontId="23" fillId="38" borderId="9" xfId="0" applyNumberFormat="1" applyFont="1" applyFill="1" applyBorder="1"/>
  </cellXfs>
  <cellStyles count="74">
    <cellStyle name="20% - Accent1" xfId="1" xr:uid="{00000000-0005-0000-0000-000006000000}"/>
    <cellStyle name="20% - Accent1 2" xfId="2" xr:uid="{00000000-0005-0000-0000-000007000000}"/>
    <cellStyle name="20% - Accent1_Planilha2" xfId="3" xr:uid="{00000000-0005-0000-0000-000008000000}"/>
    <cellStyle name="20% - Accent2" xfId="4" xr:uid="{00000000-0005-0000-0000-000009000000}"/>
    <cellStyle name="20% - Accent2 2" xfId="5" xr:uid="{00000000-0005-0000-0000-00000A000000}"/>
    <cellStyle name="20% - Accent2_Planilha2" xfId="6" xr:uid="{00000000-0005-0000-0000-00000B000000}"/>
    <cellStyle name="20% - Accent3" xfId="7" xr:uid="{00000000-0005-0000-0000-00000C000000}"/>
    <cellStyle name="20% - Accent3 2" xfId="8" xr:uid="{00000000-0005-0000-0000-00000D000000}"/>
    <cellStyle name="20% - Accent3_Planilha2" xfId="9" xr:uid="{00000000-0005-0000-0000-00000E000000}"/>
    <cellStyle name="20% - Accent4" xfId="10" xr:uid="{00000000-0005-0000-0000-00000F000000}"/>
    <cellStyle name="20% - Accent4 2" xfId="11" xr:uid="{00000000-0005-0000-0000-000010000000}"/>
    <cellStyle name="20% - Accent4_Planilha2" xfId="12" xr:uid="{00000000-0005-0000-0000-000011000000}"/>
    <cellStyle name="20% - Accent5" xfId="13" xr:uid="{00000000-0005-0000-0000-000012000000}"/>
    <cellStyle name="20% - Accent5 2" xfId="14" xr:uid="{00000000-0005-0000-0000-000013000000}"/>
    <cellStyle name="20% - Accent5_Planilha2" xfId="15" xr:uid="{00000000-0005-0000-0000-000014000000}"/>
    <cellStyle name="20% - Accent6" xfId="16" xr:uid="{00000000-0005-0000-0000-000015000000}"/>
    <cellStyle name="20% - Accent6 2" xfId="17" xr:uid="{00000000-0005-0000-0000-000016000000}"/>
    <cellStyle name="20% - Accent6_Planilha2" xfId="18" xr:uid="{00000000-0005-0000-0000-000017000000}"/>
    <cellStyle name="40% - Accent1" xfId="19" xr:uid="{00000000-0005-0000-0000-000018000000}"/>
    <cellStyle name="40% - Accent1 2" xfId="20" xr:uid="{00000000-0005-0000-0000-000019000000}"/>
    <cellStyle name="40% - Accent1_Planilha2" xfId="21" xr:uid="{00000000-0005-0000-0000-00001A000000}"/>
    <cellStyle name="40% - Accent2" xfId="22" xr:uid="{00000000-0005-0000-0000-00001B000000}"/>
    <cellStyle name="40% - Accent2 2" xfId="23" xr:uid="{00000000-0005-0000-0000-00001C000000}"/>
    <cellStyle name="40% - Accent2_Planilha2" xfId="24" xr:uid="{00000000-0005-0000-0000-00001D000000}"/>
    <cellStyle name="40% - Accent3" xfId="25" xr:uid="{00000000-0005-0000-0000-00001E000000}"/>
    <cellStyle name="40% - Accent3 2" xfId="26" xr:uid="{00000000-0005-0000-0000-00001F000000}"/>
    <cellStyle name="40% - Accent3_Planilha2" xfId="27" xr:uid="{00000000-0005-0000-0000-000020000000}"/>
    <cellStyle name="40% - Accent4" xfId="28" xr:uid="{00000000-0005-0000-0000-000021000000}"/>
    <cellStyle name="40% - Accent4 2" xfId="29" xr:uid="{00000000-0005-0000-0000-000022000000}"/>
    <cellStyle name="40% - Accent4_Planilha2" xfId="30" xr:uid="{00000000-0005-0000-0000-000023000000}"/>
    <cellStyle name="40% - Accent5" xfId="31" xr:uid="{00000000-0005-0000-0000-000024000000}"/>
    <cellStyle name="40% - Accent5 2" xfId="32" xr:uid="{00000000-0005-0000-0000-000025000000}"/>
    <cellStyle name="40% - Accent5_Planilha2" xfId="33" xr:uid="{00000000-0005-0000-0000-000026000000}"/>
    <cellStyle name="40% - Accent6" xfId="34" xr:uid="{00000000-0005-0000-0000-000027000000}"/>
    <cellStyle name="40% - Accent6 2" xfId="35" xr:uid="{00000000-0005-0000-0000-000028000000}"/>
    <cellStyle name="40% - Accent6_Planilha2" xfId="36" xr:uid="{00000000-0005-0000-0000-000029000000}"/>
    <cellStyle name="60% - Accent1" xfId="37" xr:uid="{00000000-0005-0000-0000-00002A000000}"/>
    <cellStyle name="60% - Accent2" xfId="38" xr:uid="{00000000-0005-0000-0000-00002B000000}"/>
    <cellStyle name="60% - Accent3" xfId="39" xr:uid="{00000000-0005-0000-0000-00002C000000}"/>
    <cellStyle name="60% - Accent4" xfId="40" xr:uid="{00000000-0005-0000-0000-00002D000000}"/>
    <cellStyle name="60% - Accent5" xfId="41" xr:uid="{00000000-0005-0000-0000-00002E000000}"/>
    <cellStyle name="60% - Accent6" xfId="42" xr:uid="{00000000-0005-0000-0000-00002F000000}"/>
    <cellStyle name="Accent1" xfId="43" xr:uid="{00000000-0005-0000-0000-000030000000}"/>
    <cellStyle name="Accent2" xfId="44" xr:uid="{00000000-0005-0000-0000-000031000000}"/>
    <cellStyle name="Accent3" xfId="45" xr:uid="{00000000-0005-0000-0000-000032000000}"/>
    <cellStyle name="Accent4" xfId="46" xr:uid="{00000000-0005-0000-0000-000033000000}"/>
    <cellStyle name="Accent5" xfId="47" xr:uid="{00000000-0005-0000-0000-000034000000}"/>
    <cellStyle name="Accent6" xfId="48" xr:uid="{00000000-0005-0000-0000-000035000000}"/>
    <cellStyle name="Bad" xfId="67" xr:uid="{F9D00101-CB30-4CF3-AE42-EE6DDF91C8FE}"/>
    <cellStyle name="Bad 1" xfId="49" xr:uid="{00000000-0005-0000-0000-000036000000}"/>
    <cellStyle name="Calculation" xfId="50" xr:uid="{00000000-0005-0000-0000-000037000000}"/>
    <cellStyle name="Check Cell" xfId="51" xr:uid="{00000000-0005-0000-0000-000038000000}"/>
    <cellStyle name="Explanatory Text" xfId="52" xr:uid="{00000000-0005-0000-0000-000039000000}"/>
    <cellStyle name="Good" xfId="68" xr:uid="{002817F7-8454-4168-B6D4-A737C9F5B37E}"/>
    <cellStyle name="Good 2" xfId="53" xr:uid="{00000000-0005-0000-0000-00003A000000}"/>
    <cellStyle name="Heading 1" xfId="69" xr:uid="{9D9D151F-1CB8-4630-9CE6-D1E00AE6C3E8}"/>
    <cellStyle name="Heading 1 3" xfId="54" xr:uid="{00000000-0005-0000-0000-00003B000000}"/>
    <cellStyle name="Heading 2" xfId="70" xr:uid="{E94614C7-7F2D-4080-8351-F4D9F6B2731C}"/>
    <cellStyle name="Heading 2 4" xfId="55" xr:uid="{00000000-0005-0000-0000-00003C000000}"/>
    <cellStyle name="Heading 3" xfId="56" xr:uid="{00000000-0005-0000-0000-00003D000000}"/>
    <cellStyle name="Heading 4" xfId="57" xr:uid="{00000000-0005-0000-0000-00003E000000}"/>
    <cellStyle name="Hiperlink" xfId="73" builtinId="8"/>
    <cellStyle name="Input" xfId="58" xr:uid="{00000000-0005-0000-0000-00003F000000}"/>
    <cellStyle name="Linked Cell" xfId="59" xr:uid="{00000000-0005-0000-0000-000040000000}"/>
    <cellStyle name="Neutral" xfId="71" xr:uid="{2446C8EE-3100-44F7-98C4-B7BFD9E81028}"/>
    <cellStyle name="Neutral 5" xfId="60" xr:uid="{00000000-0005-0000-0000-000041000000}"/>
    <cellStyle name="Normal" xfId="0" builtinId="0"/>
    <cellStyle name="Normal 2" xfId="61" xr:uid="{00000000-0005-0000-0000-000042000000}"/>
    <cellStyle name="Note" xfId="72" xr:uid="{AFAF4355-6291-412F-BC6F-DD9CAEF02E8F}"/>
    <cellStyle name="Note 2" xfId="62" xr:uid="{00000000-0005-0000-0000-000043000000}"/>
    <cellStyle name="Note 6" xfId="63" xr:uid="{00000000-0005-0000-0000-000044000000}"/>
    <cellStyle name="Output" xfId="64" xr:uid="{00000000-0005-0000-0000-000045000000}"/>
    <cellStyle name="Title" xfId="65" xr:uid="{00000000-0005-0000-0000-000046000000}"/>
    <cellStyle name="Warning Text" xfId="66" xr:uid="{00000000-0005-0000-0000-00004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EBF1DE"/>
      <rgbColor rgb="FF0000FF"/>
      <rgbColor rgb="FFFCD5B5"/>
      <rgbColor rgb="FFFDEADA"/>
      <rgbColor rgb="FFB7DEE8"/>
      <rgbColor rgb="FF9C0006"/>
      <rgbColor rgb="FF006100"/>
      <rgbColor rgb="FF000080"/>
      <rgbColor rgb="FF9C6500"/>
      <rgbColor rgb="FF800080"/>
      <rgbColor rgb="FFE6E0EC"/>
      <rgbColor rgb="FFCCC1DA"/>
      <rgbColor rgb="FF7F7F7F"/>
      <rgbColor rgb="FF95B3D7"/>
      <rgbColor rgb="FFC0504D"/>
      <rgbColor rgb="FFFFFFCC"/>
      <rgbColor rgb="FFDBEEF4"/>
      <rgbColor rgb="FF660066"/>
      <rgbColor rgb="FFF79646"/>
      <rgbColor rgb="FF0563C1"/>
      <rgbColor rgb="FFB9CDE5"/>
      <rgbColor rgb="FF000080"/>
      <rgbColor rgb="FFF2F2F2"/>
      <rgbColor rgb="FFC3D69B"/>
      <rgbColor rgb="FFD7E4BD"/>
      <rgbColor rgb="FF800080"/>
      <rgbColor rgb="FF800000"/>
      <rgbColor rgb="FFF2DCDB"/>
      <rgbColor rgb="FF0000FF"/>
      <rgbColor rgb="FFA7C0DE"/>
      <rgbColor rgb="FFDCE6F2"/>
      <rgbColor rgb="FFC6EFCE"/>
      <rgbColor rgb="FFFFEB9C"/>
      <rgbColor rgb="FF93CDDD"/>
      <rgbColor rgb="FFD99694"/>
      <rgbColor rgb="FFB3A2C7"/>
      <rgbColor rgb="FFFFCC99"/>
      <rgbColor rgb="FF4F81BD"/>
      <rgbColor rgb="FF4BACC6"/>
      <rgbColor rgb="FF9BBB59"/>
      <rgbColor rgb="FFFAC090"/>
      <rgbColor rgb="FFFF8001"/>
      <rgbColor rgb="FFFA7D00"/>
      <rgbColor rgb="FF8064A2"/>
      <rgbColor rgb="FFA5A5A5"/>
      <rgbColor rgb="FF1F497D"/>
      <rgbColor rgb="FFB2B2B2"/>
      <rgbColor rgb="FF003300"/>
      <rgbColor rgb="FF333300"/>
      <rgbColor rgb="FFFFC7CE"/>
      <rgbColor rgb="FFE6B9B8"/>
      <rgbColor rgb="FF3F3F76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3194669</xdr:colOff>
      <xdr:row>1</xdr:row>
      <xdr:rowOff>52656</xdr:rowOff>
    </xdr:from>
    <xdr:to>
      <xdr:col>8</xdr:col>
      <xdr:colOff>314131</xdr:colOff>
      <xdr:row>7</xdr:row>
      <xdr:rowOff>124588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F444D60-907D-4C30-92C4-18DB1C5CE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8663" y="201098"/>
          <a:ext cx="5333228" cy="9625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icardo.silva@agirsaude.org.br" TargetMode="External"/><Relationship Id="rId13" Type="http://schemas.openxmlformats.org/officeDocument/2006/relationships/hyperlink" Target="mailto:renata.moiana@agirsaude.org.br" TargetMode="External"/><Relationship Id="rId18" Type="http://schemas.openxmlformats.org/officeDocument/2006/relationships/hyperlink" Target="mailto:rodrigo.sousa@agirsaude.org.br" TargetMode="External"/><Relationship Id="rId3" Type="http://schemas.openxmlformats.org/officeDocument/2006/relationships/hyperlink" Target="mailto:ana.kenes@agirsaude.org.br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mailto:sergio.baiocchi@agirsaude.org.br" TargetMode="External"/><Relationship Id="rId12" Type="http://schemas.openxmlformats.org/officeDocument/2006/relationships/hyperlink" Target="mailto:monica.guimaraes@agirsaude.org.br" TargetMode="External"/><Relationship Id="rId17" Type="http://schemas.openxmlformats.org/officeDocument/2006/relationships/hyperlink" Target="mailto:rayssa.rodrigues@agirsaude.org.br" TargetMode="External"/><Relationship Id="rId2" Type="http://schemas.openxmlformats.org/officeDocument/2006/relationships/hyperlink" Target="mailto:laryssa.cristina@agirsaude.org.br" TargetMode="External"/><Relationship Id="rId16" Type="http://schemas.openxmlformats.org/officeDocument/2006/relationships/hyperlink" Target="mailto:ana.nunes@agirsaude.org.br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mailto:rayanne.pereira@agirsaude.org.br" TargetMode="External"/><Relationship Id="rId6" Type="http://schemas.openxmlformats.org/officeDocument/2006/relationships/hyperlink" Target="mailto:carlo.felix@agirsaude.org.br" TargetMode="External"/><Relationship Id="rId11" Type="http://schemas.openxmlformats.org/officeDocument/2006/relationships/hyperlink" Target="mailto:gerson.bailona@agirsaude.org.br" TargetMode="External"/><Relationship Id="rId5" Type="http://schemas.openxmlformats.org/officeDocument/2006/relationships/hyperlink" Target="mailto:lara.marilia@agirsaude.org.br" TargetMode="External"/><Relationship Id="rId15" Type="http://schemas.openxmlformats.org/officeDocument/2006/relationships/hyperlink" Target="mailto:henrique.garcia@agirsaude.org.br" TargetMode="External"/><Relationship Id="rId10" Type="http://schemas.openxmlformats.org/officeDocument/2006/relationships/hyperlink" Target="mailto:anna.karolina@agirsaude.org.br" TargetMode="External"/><Relationship Id="rId19" Type="http://schemas.openxmlformats.org/officeDocument/2006/relationships/hyperlink" Target="mailto:nagilla.magalhaes@agirsaude.org.br" TargetMode="External"/><Relationship Id="rId4" Type="http://schemas.openxmlformats.org/officeDocument/2006/relationships/hyperlink" Target="mailto:lara.marilia@agirsaude.org.br" TargetMode="External"/><Relationship Id="rId9" Type="http://schemas.openxmlformats.org/officeDocument/2006/relationships/hyperlink" Target="mailto:vanderson.barbosa@agirsaude.org.br" TargetMode="External"/><Relationship Id="rId14" Type="http://schemas.openxmlformats.org/officeDocument/2006/relationships/hyperlink" Target="mailto:alexsandra.silva@agirsaude.org.br" TargetMode="External"/><Relationship Id="rId2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DC1D8-191F-48B4-A633-440327F140B6}">
  <sheetPr>
    <pageSetUpPr fitToPage="1"/>
  </sheetPr>
  <dimension ref="A4:AMG162"/>
  <sheetViews>
    <sheetView tabSelected="1" topLeftCell="A134" zoomScale="77" zoomScaleNormal="77" workbookViewId="0">
      <selection activeCell="L61" sqref="L61"/>
    </sheetView>
  </sheetViews>
  <sheetFormatPr defaultColWidth="19.140625" defaultRowHeight="11.25" x14ac:dyDescent="0.2"/>
  <cols>
    <col min="1" max="1" width="1.28515625" style="5" customWidth="1"/>
    <col min="2" max="2" width="23.28515625" style="6" customWidth="1"/>
    <col min="3" max="3" width="47.28515625" style="3" customWidth="1"/>
    <col min="4" max="4" width="21.7109375" style="77" customWidth="1"/>
    <col min="5" max="5" width="61.5703125" style="3" customWidth="1"/>
    <col min="6" max="6" width="13.140625" style="3" customWidth="1"/>
    <col min="7" max="7" width="14.85546875" style="7" bestFit="1" customWidth="1"/>
    <col min="8" max="8" width="33.5703125" style="7" customWidth="1"/>
    <col min="9" max="9" width="23.28515625" style="21" customWidth="1"/>
    <col min="10" max="10" width="14.85546875" style="8" customWidth="1"/>
    <col min="11" max="11" width="18.5703125" style="8" bestFit="1" customWidth="1"/>
    <col min="12" max="12" width="15.5703125" style="8" bestFit="1" customWidth="1"/>
    <col min="13" max="13" width="16.140625" style="8" bestFit="1" customWidth="1"/>
    <col min="14" max="14" width="23.5703125" style="8" bestFit="1" customWidth="1"/>
    <col min="15" max="1021" width="19.140625" style="5"/>
    <col min="1022" max="16384" width="19.140625" style="12"/>
  </cols>
  <sheetData>
    <row r="4" spans="1:14" s="5" customFormat="1" x14ac:dyDescent="0.25">
      <c r="B4" s="6"/>
      <c r="C4" s="3"/>
      <c r="D4" s="77"/>
      <c r="E4" s="3"/>
      <c r="F4" s="3"/>
      <c r="G4" s="7"/>
      <c r="H4" s="7"/>
      <c r="I4" s="21"/>
      <c r="J4" s="8"/>
      <c r="K4" s="8"/>
      <c r="L4" s="8"/>
      <c r="M4" s="8"/>
      <c r="N4" s="8"/>
    </row>
    <row r="5" spans="1:14" x14ac:dyDescent="0.2">
      <c r="C5" s="6"/>
    </row>
    <row r="6" spans="1:14" x14ac:dyDescent="0.2">
      <c r="C6" s="6"/>
    </row>
    <row r="8" spans="1:14" s="5" customFormat="1" x14ac:dyDescent="0.25">
      <c r="B8" s="6"/>
      <c r="C8" s="3"/>
      <c r="D8" s="77"/>
      <c r="E8" s="3"/>
      <c r="F8" s="3"/>
      <c r="G8" s="7"/>
      <c r="H8" s="7"/>
      <c r="I8" s="21"/>
      <c r="J8" s="8"/>
      <c r="K8" s="8"/>
      <c r="L8" s="8"/>
      <c r="M8" s="8"/>
      <c r="N8" s="8"/>
    </row>
    <row r="9" spans="1:14" s="5" customFormat="1" x14ac:dyDescent="0.25">
      <c r="B9" s="67" t="s">
        <v>0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</row>
    <row r="10" spans="1:14" s="9" customFormat="1" x14ac:dyDescent="0.25">
      <c r="A10" s="5"/>
      <c r="B10" s="68" t="s">
        <v>1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</row>
    <row r="11" spans="1:14" s="9" customFormat="1" x14ac:dyDescent="0.25">
      <c r="A11" s="5"/>
      <c r="B11" s="69" t="s">
        <v>413</v>
      </c>
      <c r="C11" s="69"/>
      <c r="D11" s="13"/>
      <c r="E11" s="3"/>
      <c r="F11" s="3"/>
      <c r="G11" s="7"/>
      <c r="H11" s="7"/>
      <c r="I11" s="21"/>
      <c r="J11" s="8"/>
      <c r="K11" s="8"/>
      <c r="L11" s="8"/>
      <c r="M11" s="8"/>
      <c r="N11" s="8"/>
    </row>
    <row r="12" spans="1:14" s="9" customFormat="1" x14ac:dyDescent="0.25">
      <c r="A12" s="5"/>
      <c r="B12" s="70" t="s">
        <v>20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2"/>
    </row>
    <row r="13" spans="1:14" s="9" customFormat="1" ht="22.5" x14ac:dyDescent="0.25">
      <c r="A13" s="5"/>
      <c r="B13" s="4" t="s">
        <v>2</v>
      </c>
      <c r="C13" s="10" t="s">
        <v>3</v>
      </c>
      <c r="D13" s="78" t="s">
        <v>19</v>
      </c>
      <c r="E13" s="4" t="s">
        <v>4</v>
      </c>
      <c r="F13" s="10" t="s">
        <v>5</v>
      </c>
      <c r="G13" s="4" t="s">
        <v>6</v>
      </c>
      <c r="H13" s="4" t="s">
        <v>7</v>
      </c>
      <c r="I13" s="4" t="s">
        <v>8</v>
      </c>
      <c r="J13" s="11" t="s">
        <v>9</v>
      </c>
      <c r="K13" s="11" t="s">
        <v>10</v>
      </c>
      <c r="L13" s="11" t="s">
        <v>11</v>
      </c>
      <c r="M13" s="11" t="s">
        <v>12</v>
      </c>
      <c r="N13" s="11" t="s">
        <v>13</v>
      </c>
    </row>
    <row r="14" spans="1:14" s="9" customFormat="1" ht="22.5" x14ac:dyDescent="0.25">
      <c r="A14" s="5"/>
      <c r="B14" s="15" t="s">
        <v>21</v>
      </c>
      <c r="C14" s="76" t="s">
        <v>117</v>
      </c>
      <c r="D14" s="36" t="s">
        <v>414</v>
      </c>
      <c r="E14" s="76" t="s">
        <v>87</v>
      </c>
      <c r="F14" s="14" t="s">
        <v>14</v>
      </c>
      <c r="G14" s="16" t="s">
        <v>125</v>
      </c>
      <c r="H14" s="16" t="s">
        <v>126</v>
      </c>
      <c r="I14" s="79">
        <v>13767.02</v>
      </c>
      <c r="J14" s="80"/>
      <c r="K14" s="80"/>
      <c r="L14" s="80"/>
      <c r="M14" s="81">
        <f>I14-N14</f>
        <v>3593.5500000000011</v>
      </c>
      <c r="N14" s="79">
        <v>10173.469999999999</v>
      </c>
    </row>
    <row r="15" spans="1:14" s="9" customFormat="1" ht="22.5" x14ac:dyDescent="0.25">
      <c r="A15" s="5"/>
      <c r="B15" s="15" t="s">
        <v>21</v>
      </c>
      <c r="C15" s="76" t="s">
        <v>113</v>
      </c>
      <c r="D15" s="36" t="s">
        <v>415</v>
      </c>
      <c r="E15" s="76" t="s">
        <v>73</v>
      </c>
      <c r="F15" s="14" t="s">
        <v>14</v>
      </c>
      <c r="G15" s="16" t="s">
        <v>125</v>
      </c>
      <c r="H15" s="16" t="s">
        <v>126</v>
      </c>
      <c r="I15" s="79">
        <v>6973.95</v>
      </c>
      <c r="J15" s="80"/>
      <c r="K15" s="80"/>
      <c r="L15" s="80"/>
      <c r="M15" s="81">
        <f t="shared" ref="M15:M64" si="0">I15-N15</f>
        <v>1643.0299999999997</v>
      </c>
      <c r="N15" s="79">
        <v>5330.92</v>
      </c>
    </row>
    <row r="16" spans="1:14" s="9" customFormat="1" ht="22.5" x14ac:dyDescent="0.2">
      <c r="A16" s="5"/>
      <c r="B16" s="15" t="s">
        <v>21</v>
      </c>
      <c r="C16" s="76" t="s">
        <v>45</v>
      </c>
      <c r="D16" s="36" t="s">
        <v>416</v>
      </c>
      <c r="E16" s="76" t="s">
        <v>87</v>
      </c>
      <c r="F16" s="14" t="s">
        <v>14</v>
      </c>
      <c r="G16" s="16" t="s">
        <v>125</v>
      </c>
      <c r="H16" s="16" t="s">
        <v>126</v>
      </c>
      <c r="I16" s="79">
        <v>13767.02</v>
      </c>
      <c r="J16" s="80"/>
      <c r="K16" s="82"/>
      <c r="L16" s="80"/>
      <c r="M16" s="81">
        <f t="shared" si="0"/>
        <v>3541.41</v>
      </c>
      <c r="N16" s="79">
        <v>10225.61</v>
      </c>
    </row>
    <row r="17" spans="1:14" s="9" customFormat="1" ht="22.5" x14ac:dyDescent="0.25">
      <c r="A17" s="5"/>
      <c r="B17" s="15" t="s">
        <v>21</v>
      </c>
      <c r="C17" s="76" t="s">
        <v>60</v>
      </c>
      <c r="D17" s="36" t="s">
        <v>417</v>
      </c>
      <c r="E17" s="76" t="s">
        <v>18</v>
      </c>
      <c r="F17" s="14" t="s">
        <v>14</v>
      </c>
      <c r="G17" s="16" t="s">
        <v>125</v>
      </c>
      <c r="H17" s="16" t="s">
        <v>140</v>
      </c>
      <c r="I17" s="79">
        <v>11785.9</v>
      </c>
      <c r="J17" s="80"/>
      <c r="K17" s="80"/>
      <c r="L17" s="80"/>
      <c r="M17" s="81">
        <f t="shared" si="0"/>
        <v>5019.96</v>
      </c>
      <c r="N17" s="79">
        <v>6765.94</v>
      </c>
    </row>
    <row r="18" spans="1:14" s="9" customFormat="1" ht="22.5" x14ac:dyDescent="0.25">
      <c r="A18" s="5"/>
      <c r="B18" s="15" t="s">
        <v>21</v>
      </c>
      <c r="C18" s="76" t="s">
        <v>27</v>
      </c>
      <c r="D18" s="36" t="s">
        <v>418</v>
      </c>
      <c r="E18" s="76" t="s">
        <v>70</v>
      </c>
      <c r="F18" s="14" t="s">
        <v>14</v>
      </c>
      <c r="G18" s="16" t="s">
        <v>125</v>
      </c>
      <c r="H18" s="16" t="s">
        <v>127</v>
      </c>
      <c r="I18" s="79">
        <v>32331.73</v>
      </c>
      <c r="J18" s="80"/>
      <c r="K18" s="80"/>
      <c r="L18" s="80"/>
      <c r="M18" s="81">
        <f t="shared" si="0"/>
        <v>7815.5099999999984</v>
      </c>
      <c r="N18" s="79">
        <v>24516.22</v>
      </c>
    </row>
    <row r="19" spans="1:14" s="9" customFormat="1" ht="22.5" x14ac:dyDescent="0.25">
      <c r="A19" s="5"/>
      <c r="B19" s="15" t="s">
        <v>21</v>
      </c>
      <c r="C19" s="76" t="s">
        <v>62</v>
      </c>
      <c r="D19" s="36" t="s">
        <v>419</v>
      </c>
      <c r="E19" s="76" t="s">
        <v>102</v>
      </c>
      <c r="F19" s="14" t="s">
        <v>14</v>
      </c>
      <c r="G19" s="16" t="s">
        <v>125</v>
      </c>
      <c r="H19" s="16" t="s">
        <v>128</v>
      </c>
      <c r="I19" s="79">
        <v>11785.9</v>
      </c>
      <c r="J19" s="80"/>
      <c r="K19" s="80"/>
      <c r="L19" s="80"/>
      <c r="M19" s="81">
        <f t="shared" si="0"/>
        <v>3309.2299999999996</v>
      </c>
      <c r="N19" s="79">
        <v>8476.67</v>
      </c>
    </row>
    <row r="20" spans="1:14" s="9" customFormat="1" ht="22.5" x14ac:dyDescent="0.25">
      <c r="A20" s="5"/>
      <c r="B20" s="15" t="s">
        <v>21</v>
      </c>
      <c r="C20" s="76" t="s">
        <v>52</v>
      </c>
      <c r="D20" s="36" t="s">
        <v>420</v>
      </c>
      <c r="E20" s="76" t="s">
        <v>94</v>
      </c>
      <c r="F20" s="14" t="s">
        <v>14</v>
      </c>
      <c r="G20" s="16" t="s">
        <v>125</v>
      </c>
      <c r="H20" s="16" t="s">
        <v>141</v>
      </c>
      <c r="I20" s="79">
        <v>11655.65</v>
      </c>
      <c r="J20" s="80"/>
      <c r="K20" s="80"/>
      <c r="L20" s="80"/>
      <c r="M20" s="81">
        <f t="shared" si="0"/>
        <v>3012.92</v>
      </c>
      <c r="N20" s="79">
        <v>8642.73</v>
      </c>
    </row>
    <row r="21" spans="1:14" s="9" customFormat="1" ht="22.5" x14ac:dyDescent="0.25">
      <c r="A21" s="5"/>
      <c r="B21" s="15" t="s">
        <v>21</v>
      </c>
      <c r="C21" s="76" t="s">
        <v>63</v>
      </c>
      <c r="D21" s="36" t="s">
        <v>421</v>
      </c>
      <c r="E21" s="76" t="s">
        <v>103</v>
      </c>
      <c r="F21" s="14" t="s">
        <v>14</v>
      </c>
      <c r="G21" s="16" t="s">
        <v>125</v>
      </c>
      <c r="H21" s="16" t="s">
        <v>131</v>
      </c>
      <c r="I21" s="79">
        <v>11785.9</v>
      </c>
      <c r="J21" s="80"/>
      <c r="K21" s="80"/>
      <c r="L21" s="80"/>
      <c r="M21" s="81">
        <f t="shared" si="0"/>
        <v>3309.2299999999996</v>
      </c>
      <c r="N21" s="79">
        <v>8476.67</v>
      </c>
    </row>
    <row r="22" spans="1:14" s="9" customFormat="1" ht="22.5" x14ac:dyDescent="0.25">
      <c r="A22" s="5"/>
      <c r="B22" s="15" t="s">
        <v>21</v>
      </c>
      <c r="C22" s="76" t="s">
        <v>33</v>
      </c>
      <c r="D22" s="36" t="s">
        <v>422</v>
      </c>
      <c r="E22" s="76" t="s">
        <v>76</v>
      </c>
      <c r="F22" s="14" t="s">
        <v>14</v>
      </c>
      <c r="G22" s="16" t="s">
        <v>125</v>
      </c>
      <c r="H22" s="17" t="s">
        <v>148</v>
      </c>
      <c r="I22" s="79">
        <v>17093.68</v>
      </c>
      <c r="J22" s="80"/>
      <c r="K22" s="80"/>
      <c r="L22" s="80"/>
      <c r="M22" s="81">
        <f t="shared" si="0"/>
        <v>4768.8700000000008</v>
      </c>
      <c r="N22" s="79">
        <v>12324.81</v>
      </c>
    </row>
    <row r="23" spans="1:14" s="9" customFormat="1" ht="22.5" x14ac:dyDescent="0.25">
      <c r="A23" s="5"/>
      <c r="B23" s="15" t="s">
        <v>21</v>
      </c>
      <c r="C23" s="76" t="s">
        <v>112</v>
      </c>
      <c r="D23" s="36" t="s">
        <v>423</v>
      </c>
      <c r="E23" s="76" t="s">
        <v>114</v>
      </c>
      <c r="F23" s="14" t="s">
        <v>14</v>
      </c>
      <c r="G23" s="16" t="s">
        <v>125</v>
      </c>
      <c r="H23" s="16" t="s">
        <v>126</v>
      </c>
      <c r="I23" s="79">
        <v>5923.81</v>
      </c>
      <c r="J23" s="80"/>
      <c r="K23" s="80"/>
      <c r="L23" s="80"/>
      <c r="M23" s="81">
        <f t="shared" si="0"/>
        <v>2117.5400000000004</v>
      </c>
      <c r="N23" s="79">
        <v>3806.27</v>
      </c>
    </row>
    <row r="24" spans="1:14" s="9" customFormat="1" ht="22.5" x14ac:dyDescent="0.25">
      <c r="A24" s="5"/>
      <c r="B24" s="15" t="s">
        <v>21</v>
      </c>
      <c r="C24" s="76" t="s">
        <v>36</v>
      </c>
      <c r="D24" s="36" t="s">
        <v>424</v>
      </c>
      <c r="E24" s="76" t="s">
        <v>79</v>
      </c>
      <c r="F24" s="14" t="s">
        <v>14</v>
      </c>
      <c r="G24" s="16" t="s">
        <v>125</v>
      </c>
      <c r="H24" s="16" t="s">
        <v>106</v>
      </c>
      <c r="I24" s="79">
        <v>17328.12</v>
      </c>
      <c r="J24" s="80"/>
      <c r="K24" s="80"/>
      <c r="L24" s="80"/>
      <c r="M24" s="81">
        <f t="shared" si="0"/>
        <v>4833.3399999999983</v>
      </c>
      <c r="N24" s="79">
        <v>12494.78</v>
      </c>
    </row>
    <row r="25" spans="1:14" s="9" customFormat="1" ht="22.5" x14ac:dyDescent="0.25">
      <c r="A25" s="5"/>
      <c r="B25" s="15" t="s">
        <v>21</v>
      </c>
      <c r="C25" s="76" t="s">
        <v>41</v>
      </c>
      <c r="D25" s="36" t="s">
        <v>425</v>
      </c>
      <c r="E25" s="76" t="s">
        <v>84</v>
      </c>
      <c r="F25" s="14" t="s">
        <v>14</v>
      </c>
      <c r="G25" s="16" t="s">
        <v>125</v>
      </c>
      <c r="H25" s="16" t="s">
        <v>149</v>
      </c>
      <c r="I25" s="79">
        <v>11785.9</v>
      </c>
      <c r="J25" s="80"/>
      <c r="K25" s="80"/>
      <c r="L25" s="80"/>
      <c r="M25" s="81">
        <f t="shared" si="0"/>
        <v>3762.5099999999993</v>
      </c>
      <c r="N25" s="79">
        <v>8023.39</v>
      </c>
    </row>
    <row r="26" spans="1:14" s="9" customFormat="1" ht="22.5" x14ac:dyDescent="0.2">
      <c r="A26" s="5"/>
      <c r="B26" s="15" t="s">
        <v>21</v>
      </c>
      <c r="C26" s="76" t="s">
        <v>29</v>
      </c>
      <c r="D26" s="36" t="s">
        <v>426</v>
      </c>
      <c r="E26" s="76" t="s">
        <v>72</v>
      </c>
      <c r="F26" s="14" t="s">
        <v>14</v>
      </c>
      <c r="G26" s="16" t="s">
        <v>125</v>
      </c>
      <c r="H26" s="16" t="s">
        <v>126</v>
      </c>
      <c r="I26" s="79">
        <v>6108.35</v>
      </c>
      <c r="J26" s="80"/>
      <c r="K26" s="82"/>
      <c r="L26" s="80"/>
      <c r="M26" s="81">
        <f t="shared" si="0"/>
        <v>1320.2200000000003</v>
      </c>
      <c r="N26" s="79">
        <v>4788.13</v>
      </c>
    </row>
    <row r="27" spans="1:14" s="9" customFormat="1" ht="22.5" x14ac:dyDescent="0.25">
      <c r="A27" s="5"/>
      <c r="B27" s="15" t="s">
        <v>21</v>
      </c>
      <c r="C27" s="76" t="s">
        <v>31</v>
      </c>
      <c r="D27" s="36" t="s">
        <v>427</v>
      </c>
      <c r="E27" s="76" t="s">
        <v>74</v>
      </c>
      <c r="F27" s="14" t="s">
        <v>14</v>
      </c>
      <c r="G27" s="16" t="s">
        <v>125</v>
      </c>
      <c r="H27" s="16" t="s">
        <v>132</v>
      </c>
      <c r="I27" s="79">
        <v>5402.59</v>
      </c>
      <c r="J27" s="80"/>
      <c r="K27" s="80"/>
      <c r="L27" s="80"/>
      <c r="M27" s="81">
        <f t="shared" si="0"/>
        <v>1311.8600000000001</v>
      </c>
      <c r="N27" s="79">
        <v>4090.73</v>
      </c>
    </row>
    <row r="28" spans="1:14" s="9" customFormat="1" ht="22.5" x14ac:dyDescent="0.25">
      <c r="A28" s="5"/>
      <c r="B28" s="15" t="s">
        <v>21</v>
      </c>
      <c r="C28" s="76" t="s">
        <v>57</v>
      </c>
      <c r="D28" s="36" t="s">
        <v>428</v>
      </c>
      <c r="E28" s="76" t="s">
        <v>98</v>
      </c>
      <c r="F28" s="14" t="s">
        <v>14</v>
      </c>
      <c r="G28" s="16" t="s">
        <v>125</v>
      </c>
      <c r="H28" s="17" t="s">
        <v>150</v>
      </c>
      <c r="I28" s="79">
        <v>11785.9</v>
      </c>
      <c r="J28" s="80"/>
      <c r="K28" s="80"/>
      <c r="L28" s="80"/>
      <c r="M28" s="81">
        <f t="shared" si="0"/>
        <v>3309.2299999999996</v>
      </c>
      <c r="N28" s="79">
        <v>8476.67</v>
      </c>
    </row>
    <row r="29" spans="1:14" s="9" customFormat="1" ht="22.5" x14ac:dyDescent="0.25">
      <c r="A29" s="5"/>
      <c r="B29" s="15" t="s">
        <v>21</v>
      </c>
      <c r="C29" s="76" t="s">
        <v>64</v>
      </c>
      <c r="D29" s="36" t="s">
        <v>429</v>
      </c>
      <c r="E29" s="76" t="s">
        <v>104</v>
      </c>
      <c r="F29" s="14" t="s">
        <v>14</v>
      </c>
      <c r="G29" s="16" t="s">
        <v>125</v>
      </c>
      <c r="H29" s="17" t="s">
        <v>133</v>
      </c>
      <c r="I29" s="79">
        <v>11785.9</v>
      </c>
      <c r="J29" s="80"/>
      <c r="K29" s="80"/>
      <c r="L29" s="80"/>
      <c r="M29" s="81">
        <f t="shared" si="0"/>
        <v>3309.2299999999996</v>
      </c>
      <c r="N29" s="79">
        <v>8476.67</v>
      </c>
    </row>
    <row r="30" spans="1:14" s="9" customFormat="1" ht="22.5" x14ac:dyDescent="0.25">
      <c r="A30" s="5"/>
      <c r="B30" s="15" t="s">
        <v>21</v>
      </c>
      <c r="C30" s="76" t="s">
        <v>48</v>
      </c>
      <c r="D30" s="36" t="s">
        <v>430</v>
      </c>
      <c r="E30" s="76" t="s">
        <v>89</v>
      </c>
      <c r="F30" s="14" t="s">
        <v>14</v>
      </c>
      <c r="G30" s="16" t="s">
        <v>125</v>
      </c>
      <c r="H30" s="16" t="s">
        <v>134</v>
      </c>
      <c r="I30" s="79">
        <v>11655.65</v>
      </c>
      <c r="J30" s="80"/>
      <c r="K30" s="80"/>
      <c r="L30" s="80"/>
      <c r="M30" s="81">
        <f t="shared" si="0"/>
        <v>3012.92</v>
      </c>
      <c r="N30" s="79">
        <v>8642.73</v>
      </c>
    </row>
    <row r="31" spans="1:14" s="9" customFormat="1" ht="22.5" x14ac:dyDescent="0.25">
      <c r="A31" s="5"/>
      <c r="B31" s="15" t="s">
        <v>21</v>
      </c>
      <c r="C31" s="76" t="s">
        <v>53</v>
      </c>
      <c r="D31" s="36" t="s">
        <v>431</v>
      </c>
      <c r="E31" s="76" t="s">
        <v>95</v>
      </c>
      <c r="F31" s="14" t="s">
        <v>14</v>
      </c>
      <c r="G31" s="16" t="s">
        <v>125</v>
      </c>
      <c r="H31" s="17" t="s">
        <v>151</v>
      </c>
      <c r="I31" s="79">
        <v>13739.6</v>
      </c>
      <c r="J31" s="80"/>
      <c r="K31" s="80"/>
      <c r="L31" s="80"/>
      <c r="M31" s="81">
        <f t="shared" si="0"/>
        <v>7252.4900000000007</v>
      </c>
      <c r="N31" s="79">
        <v>6487.11</v>
      </c>
    </row>
    <row r="32" spans="1:14" s="9" customFormat="1" ht="22.5" x14ac:dyDescent="0.25">
      <c r="A32" s="5"/>
      <c r="B32" s="15" t="s">
        <v>21</v>
      </c>
      <c r="C32" s="76" t="s">
        <v>35</v>
      </c>
      <c r="D32" s="36" t="s">
        <v>432</v>
      </c>
      <c r="E32" s="76" t="s">
        <v>78</v>
      </c>
      <c r="F32" s="14" t="s">
        <v>14</v>
      </c>
      <c r="G32" s="16" t="s">
        <v>125</v>
      </c>
      <c r="H32" s="17" t="s">
        <v>105</v>
      </c>
      <c r="I32" s="79">
        <v>17484.419999999998</v>
      </c>
      <c r="J32" s="80"/>
      <c r="K32" s="80"/>
      <c r="L32" s="80"/>
      <c r="M32" s="81">
        <f t="shared" si="0"/>
        <v>4824.1799999999985</v>
      </c>
      <c r="N32" s="79">
        <v>12660.24</v>
      </c>
    </row>
    <row r="33" spans="1:14" s="9" customFormat="1" ht="22.5" x14ac:dyDescent="0.25">
      <c r="A33" s="5"/>
      <c r="B33" s="15" t="s">
        <v>21</v>
      </c>
      <c r="C33" s="76" t="s">
        <v>26</v>
      </c>
      <c r="D33" s="36" t="s">
        <v>433</v>
      </c>
      <c r="E33" s="76" t="s">
        <v>69</v>
      </c>
      <c r="F33" s="14" t="s">
        <v>14</v>
      </c>
      <c r="G33" s="16" t="s">
        <v>125</v>
      </c>
      <c r="H33" s="16" t="s">
        <v>135</v>
      </c>
      <c r="I33" s="79">
        <v>32263.29</v>
      </c>
      <c r="J33" s="80"/>
      <c r="K33" s="80"/>
      <c r="L33" s="80"/>
      <c r="M33" s="81">
        <f t="shared" si="0"/>
        <v>8680.02</v>
      </c>
      <c r="N33" s="79">
        <v>23583.27</v>
      </c>
    </row>
    <row r="34" spans="1:14" s="9" customFormat="1" ht="22.5" x14ac:dyDescent="0.2">
      <c r="A34" s="5"/>
      <c r="B34" s="15" t="s">
        <v>21</v>
      </c>
      <c r="C34" s="76" t="s">
        <v>115</v>
      </c>
      <c r="D34" s="36" t="s">
        <v>434</v>
      </c>
      <c r="E34" s="76" t="s">
        <v>116</v>
      </c>
      <c r="F34" s="14" t="s">
        <v>14</v>
      </c>
      <c r="G34" s="16" t="s">
        <v>125</v>
      </c>
      <c r="H34" s="16" t="s">
        <v>126</v>
      </c>
      <c r="I34" s="79">
        <v>6374.78</v>
      </c>
      <c r="J34" s="80"/>
      <c r="K34" s="82"/>
      <c r="L34" s="80"/>
      <c r="M34" s="81">
        <f t="shared" si="0"/>
        <v>1337.67</v>
      </c>
      <c r="N34" s="79">
        <v>5037.1099999999997</v>
      </c>
    </row>
    <row r="35" spans="1:14" s="9" customFormat="1" ht="22.5" x14ac:dyDescent="0.25">
      <c r="A35" s="5"/>
      <c r="B35" s="15" t="s">
        <v>21</v>
      </c>
      <c r="C35" s="76" t="s">
        <v>43</v>
      </c>
      <c r="D35" s="36" t="s">
        <v>435</v>
      </c>
      <c r="E35" s="76" t="s">
        <v>86</v>
      </c>
      <c r="F35" s="14" t="s">
        <v>14</v>
      </c>
      <c r="G35" s="16" t="s">
        <v>125</v>
      </c>
      <c r="H35" s="17" t="s">
        <v>108</v>
      </c>
      <c r="I35" s="79">
        <v>13739.6</v>
      </c>
      <c r="J35" s="80"/>
      <c r="K35" s="80"/>
      <c r="L35" s="80"/>
      <c r="M35" s="81">
        <f t="shared" si="0"/>
        <v>4947.5</v>
      </c>
      <c r="N35" s="79">
        <v>8792.1</v>
      </c>
    </row>
    <row r="36" spans="1:14" s="9" customFormat="1" ht="22.5" x14ac:dyDescent="0.25">
      <c r="A36" s="5"/>
      <c r="B36" s="15" t="s">
        <v>21</v>
      </c>
      <c r="C36" s="76" t="s">
        <v>25</v>
      </c>
      <c r="D36" s="36" t="s">
        <v>436</v>
      </c>
      <c r="E36" s="76" t="s">
        <v>68</v>
      </c>
      <c r="F36" s="14" t="s">
        <v>14</v>
      </c>
      <c r="G36" s="16" t="s">
        <v>125</v>
      </c>
      <c r="H36" s="16" t="s">
        <v>152</v>
      </c>
      <c r="I36" s="79">
        <v>27739.59</v>
      </c>
      <c r="J36" s="80"/>
      <c r="K36" s="80"/>
      <c r="L36" s="80"/>
      <c r="M36" s="81">
        <f t="shared" si="0"/>
        <v>7436</v>
      </c>
      <c r="N36" s="79">
        <v>20303.59</v>
      </c>
    </row>
    <row r="37" spans="1:14" s="9" customFormat="1" ht="22.5" x14ac:dyDescent="0.25">
      <c r="A37" s="5"/>
      <c r="B37" s="15" t="s">
        <v>21</v>
      </c>
      <c r="C37" s="76" t="s">
        <v>56</v>
      </c>
      <c r="D37" s="36" t="s">
        <v>437</v>
      </c>
      <c r="E37" s="76" t="s">
        <v>17</v>
      </c>
      <c r="F37" s="14" t="s">
        <v>14</v>
      </c>
      <c r="G37" s="16" t="s">
        <v>125</v>
      </c>
      <c r="H37" s="16" t="s">
        <v>153</v>
      </c>
      <c r="I37" s="79">
        <v>13739.6</v>
      </c>
      <c r="J37" s="80"/>
      <c r="K37" s="80"/>
      <c r="L37" s="80"/>
      <c r="M37" s="81">
        <f t="shared" si="0"/>
        <v>3846.5</v>
      </c>
      <c r="N37" s="79">
        <v>9893.1</v>
      </c>
    </row>
    <row r="38" spans="1:14" s="9" customFormat="1" ht="22.5" x14ac:dyDescent="0.25">
      <c r="A38" s="5"/>
      <c r="B38" s="15" t="s">
        <v>21</v>
      </c>
      <c r="C38" s="76" t="s">
        <v>118</v>
      </c>
      <c r="D38" s="36" t="s">
        <v>438</v>
      </c>
      <c r="E38" s="76" t="s">
        <v>121</v>
      </c>
      <c r="F38" s="14" t="s">
        <v>14</v>
      </c>
      <c r="G38" s="16" t="s">
        <v>125</v>
      </c>
      <c r="H38" s="16" t="s">
        <v>126</v>
      </c>
      <c r="I38" s="79">
        <v>11393.1</v>
      </c>
      <c r="J38" s="80"/>
      <c r="K38" s="80"/>
      <c r="L38" s="80"/>
      <c r="M38" s="81">
        <f t="shared" si="0"/>
        <v>2940.7200000000012</v>
      </c>
      <c r="N38" s="79">
        <v>8452.3799999999992</v>
      </c>
    </row>
    <row r="39" spans="1:14" s="9" customFormat="1" ht="22.5" x14ac:dyDescent="0.25">
      <c r="A39" s="5"/>
      <c r="B39" s="15" t="s">
        <v>21</v>
      </c>
      <c r="C39" s="76" t="s">
        <v>28</v>
      </c>
      <c r="D39" s="36" t="s">
        <v>439</v>
      </c>
      <c r="E39" s="76" t="s">
        <v>71</v>
      </c>
      <c r="F39" s="14" t="s">
        <v>14</v>
      </c>
      <c r="G39" s="16" t="s">
        <v>125</v>
      </c>
      <c r="H39" s="16" t="s">
        <v>126</v>
      </c>
      <c r="I39" s="79">
        <v>5009.04</v>
      </c>
      <c r="J39" s="80"/>
      <c r="K39" s="80"/>
      <c r="L39" s="80"/>
      <c r="M39" s="81">
        <f t="shared" si="0"/>
        <v>628.21</v>
      </c>
      <c r="N39" s="79">
        <v>4380.83</v>
      </c>
    </row>
    <row r="40" spans="1:14" s="9" customFormat="1" ht="22.5" x14ac:dyDescent="0.25">
      <c r="A40" s="5"/>
      <c r="B40" s="15" t="s">
        <v>21</v>
      </c>
      <c r="C40" s="76" t="s">
        <v>34</v>
      </c>
      <c r="D40" s="36" t="s">
        <v>440</v>
      </c>
      <c r="E40" s="76" t="s">
        <v>77</v>
      </c>
      <c r="F40" s="14" t="s">
        <v>14</v>
      </c>
      <c r="G40" s="16" t="s">
        <v>125</v>
      </c>
      <c r="H40" s="16" t="s">
        <v>136</v>
      </c>
      <c r="I40" s="79">
        <v>15009.73</v>
      </c>
      <c r="J40" s="80"/>
      <c r="K40" s="80"/>
      <c r="L40" s="80"/>
      <c r="M40" s="81">
        <f t="shared" si="0"/>
        <v>3945.2899999999991</v>
      </c>
      <c r="N40" s="79">
        <v>11064.44</v>
      </c>
    </row>
    <row r="41" spans="1:14" s="9" customFormat="1" ht="22.5" x14ac:dyDescent="0.25">
      <c r="A41" s="5"/>
      <c r="B41" s="15" t="s">
        <v>21</v>
      </c>
      <c r="C41" s="76" t="s">
        <v>51</v>
      </c>
      <c r="D41" s="36" t="s">
        <v>441</v>
      </c>
      <c r="E41" s="76" t="s">
        <v>93</v>
      </c>
      <c r="F41" s="14" t="s">
        <v>14</v>
      </c>
      <c r="G41" s="16" t="s">
        <v>125</v>
      </c>
      <c r="H41" s="16" t="s">
        <v>129</v>
      </c>
      <c r="I41" s="79">
        <v>11785.9</v>
      </c>
      <c r="J41" s="80"/>
      <c r="K41" s="80"/>
      <c r="L41" s="80"/>
      <c r="M41" s="81">
        <f t="shared" si="0"/>
        <v>3309.2299999999996</v>
      </c>
      <c r="N41" s="79">
        <v>8476.67</v>
      </c>
    </row>
    <row r="42" spans="1:14" s="9" customFormat="1" ht="22.5" x14ac:dyDescent="0.25">
      <c r="A42" s="5"/>
      <c r="B42" s="15" t="s">
        <v>21</v>
      </c>
      <c r="C42" s="76" t="s">
        <v>42</v>
      </c>
      <c r="D42" s="36" t="s">
        <v>442</v>
      </c>
      <c r="E42" s="76" t="s">
        <v>85</v>
      </c>
      <c r="F42" s="14" t="s">
        <v>14</v>
      </c>
      <c r="G42" s="16" t="s">
        <v>125</v>
      </c>
      <c r="H42" s="16" t="s">
        <v>130</v>
      </c>
      <c r="I42" s="79">
        <v>11785.9</v>
      </c>
      <c r="J42" s="80"/>
      <c r="K42" s="80"/>
      <c r="L42" s="80"/>
      <c r="M42" s="81">
        <f t="shared" si="0"/>
        <v>3309.2299999999996</v>
      </c>
      <c r="N42" s="79">
        <v>8476.67</v>
      </c>
    </row>
    <row r="43" spans="1:14" s="9" customFormat="1" ht="22.5" x14ac:dyDescent="0.25">
      <c r="A43" s="5"/>
      <c r="B43" s="15" t="s">
        <v>21</v>
      </c>
      <c r="C43" s="76" t="s">
        <v>65</v>
      </c>
      <c r="D43" s="36" t="s">
        <v>443</v>
      </c>
      <c r="E43" s="76" t="s">
        <v>16</v>
      </c>
      <c r="F43" s="14" t="s">
        <v>14</v>
      </c>
      <c r="G43" s="16" t="s">
        <v>125</v>
      </c>
      <c r="H43" s="16" t="s">
        <v>137</v>
      </c>
      <c r="I43" s="79">
        <v>11655.65</v>
      </c>
      <c r="J43" s="80"/>
      <c r="K43" s="80"/>
      <c r="L43" s="80"/>
      <c r="M43" s="81">
        <f t="shared" si="0"/>
        <v>3012.92</v>
      </c>
      <c r="N43" s="79">
        <v>8642.73</v>
      </c>
    </row>
    <row r="44" spans="1:14" s="9" customFormat="1" ht="22.5" x14ac:dyDescent="0.25">
      <c r="A44" s="5"/>
      <c r="B44" s="15" t="s">
        <v>21</v>
      </c>
      <c r="C44" s="76" t="s">
        <v>38</v>
      </c>
      <c r="D44" s="36" t="s">
        <v>444</v>
      </c>
      <c r="E44" s="76" t="s">
        <v>81</v>
      </c>
      <c r="F44" s="14" t="s">
        <v>14</v>
      </c>
      <c r="G44" s="16" t="s">
        <v>125</v>
      </c>
      <c r="H44" s="16" t="s">
        <v>138</v>
      </c>
      <c r="I44" s="79">
        <v>15139.98</v>
      </c>
      <c r="J44" s="80"/>
      <c r="K44" s="80"/>
      <c r="L44" s="80"/>
      <c r="M44" s="81">
        <f t="shared" si="0"/>
        <v>4231.6000000000004</v>
      </c>
      <c r="N44" s="79">
        <v>10908.38</v>
      </c>
    </row>
    <row r="45" spans="1:14" s="9" customFormat="1" ht="22.5" x14ac:dyDescent="0.25">
      <c r="A45" s="5"/>
      <c r="B45" s="15" t="s">
        <v>21</v>
      </c>
      <c r="C45" s="76" t="s">
        <v>46</v>
      </c>
      <c r="D45" s="36" t="s">
        <v>445</v>
      </c>
      <c r="E45" s="76" t="s">
        <v>15</v>
      </c>
      <c r="F45" s="14" t="s">
        <v>14</v>
      </c>
      <c r="G45" s="16" t="s">
        <v>125</v>
      </c>
      <c r="H45" s="16" t="s">
        <v>139</v>
      </c>
      <c r="I45" s="79">
        <v>11785.9</v>
      </c>
      <c r="J45" s="80"/>
      <c r="K45" s="80"/>
      <c r="L45" s="80"/>
      <c r="M45" s="81">
        <f t="shared" si="0"/>
        <v>3309.2299999999996</v>
      </c>
      <c r="N45" s="79">
        <v>8476.67</v>
      </c>
    </row>
    <row r="46" spans="1:14" s="9" customFormat="1" ht="22.5" x14ac:dyDescent="0.25">
      <c r="A46" s="5"/>
      <c r="B46" s="15" t="s">
        <v>21</v>
      </c>
      <c r="C46" s="76" t="s">
        <v>54</v>
      </c>
      <c r="D46" s="36" t="s">
        <v>446</v>
      </c>
      <c r="E46" s="76" t="s">
        <v>96</v>
      </c>
      <c r="F46" s="14" t="s">
        <v>14</v>
      </c>
      <c r="G46" s="16" t="s">
        <v>125</v>
      </c>
      <c r="H46" s="16" t="s">
        <v>142</v>
      </c>
      <c r="I46" s="79">
        <v>11655.65</v>
      </c>
      <c r="J46" s="80"/>
      <c r="K46" s="80"/>
      <c r="L46" s="80"/>
      <c r="M46" s="81">
        <f t="shared" si="0"/>
        <v>3012.92</v>
      </c>
      <c r="N46" s="79">
        <v>8642.73</v>
      </c>
    </row>
    <row r="47" spans="1:14" s="9" customFormat="1" ht="22.5" x14ac:dyDescent="0.25">
      <c r="A47" s="5"/>
      <c r="B47" s="15" t="s">
        <v>21</v>
      </c>
      <c r="C47" s="76" t="s">
        <v>59</v>
      </c>
      <c r="D47" s="36" t="s">
        <v>447</v>
      </c>
      <c r="E47" s="76" t="s">
        <v>100</v>
      </c>
      <c r="F47" s="14" t="s">
        <v>14</v>
      </c>
      <c r="G47" s="16" t="s">
        <v>125</v>
      </c>
      <c r="H47" s="16" t="s">
        <v>143</v>
      </c>
      <c r="I47" s="79">
        <v>11655.65</v>
      </c>
      <c r="J47" s="80"/>
      <c r="K47" s="80"/>
      <c r="L47" s="80"/>
      <c r="M47" s="81">
        <f t="shared" si="0"/>
        <v>3169.2199999999993</v>
      </c>
      <c r="N47" s="79">
        <v>8486.43</v>
      </c>
    </row>
    <row r="48" spans="1:14" s="9" customFormat="1" ht="22.5" x14ac:dyDescent="0.25">
      <c r="A48" s="5"/>
      <c r="B48" s="15" t="s">
        <v>21</v>
      </c>
      <c r="C48" s="76" t="s">
        <v>61</v>
      </c>
      <c r="D48" s="36" t="s">
        <v>448</v>
      </c>
      <c r="E48" s="76" t="s">
        <v>101</v>
      </c>
      <c r="F48" s="14" t="s">
        <v>14</v>
      </c>
      <c r="G48" s="16" t="s">
        <v>125</v>
      </c>
      <c r="H48" s="17" t="s">
        <v>144</v>
      </c>
      <c r="I48" s="79">
        <v>11785.9</v>
      </c>
      <c r="J48" s="80"/>
      <c r="K48" s="80"/>
      <c r="L48" s="80"/>
      <c r="M48" s="81">
        <f>I48-N48</f>
        <v>3309.2299999999996</v>
      </c>
      <c r="N48" s="79">
        <v>8476.67</v>
      </c>
    </row>
    <row r="49" spans="1:14" s="9" customFormat="1" ht="22.5" x14ac:dyDescent="0.25">
      <c r="A49" s="5"/>
      <c r="B49" s="15" t="s">
        <v>21</v>
      </c>
      <c r="C49" s="76" t="s">
        <v>30</v>
      </c>
      <c r="D49" s="36" t="s">
        <v>449</v>
      </c>
      <c r="E49" s="76" t="s">
        <v>73</v>
      </c>
      <c r="F49" s="14" t="s">
        <v>14</v>
      </c>
      <c r="G49" s="16" t="s">
        <v>125</v>
      </c>
      <c r="H49" s="16" t="s">
        <v>126</v>
      </c>
      <c r="I49" s="79">
        <v>5573.25</v>
      </c>
      <c r="J49" s="80"/>
      <c r="K49" s="80"/>
      <c r="L49" s="80"/>
      <c r="M49" s="81">
        <f t="shared" si="0"/>
        <v>922.17000000000007</v>
      </c>
      <c r="N49" s="79">
        <v>4651.08</v>
      </c>
    </row>
    <row r="50" spans="1:14" s="9" customFormat="1" ht="22.5" x14ac:dyDescent="0.25">
      <c r="A50" s="5"/>
      <c r="B50" s="15" t="s">
        <v>21</v>
      </c>
      <c r="C50" s="76" t="s">
        <v>55</v>
      </c>
      <c r="D50" s="36" t="s">
        <v>450</v>
      </c>
      <c r="E50" s="76" t="s">
        <v>97</v>
      </c>
      <c r="F50" s="14" t="s">
        <v>14</v>
      </c>
      <c r="G50" s="16" t="s">
        <v>125</v>
      </c>
      <c r="H50" s="16" t="s">
        <v>154</v>
      </c>
      <c r="I50" s="79">
        <v>11785.9</v>
      </c>
      <c r="J50" s="80"/>
      <c r="K50" s="80"/>
      <c r="L50" s="80"/>
      <c r="M50" s="81">
        <f t="shared" si="0"/>
        <v>3309.2299999999996</v>
      </c>
      <c r="N50" s="79">
        <v>8476.67</v>
      </c>
    </row>
    <row r="51" spans="1:14" s="9" customFormat="1" ht="22.5" x14ac:dyDescent="0.25">
      <c r="A51" s="5"/>
      <c r="B51" s="15" t="s">
        <v>21</v>
      </c>
      <c r="C51" s="76" t="s">
        <v>22</v>
      </c>
      <c r="D51" s="36" t="s">
        <v>451</v>
      </c>
      <c r="E51" s="76" t="s">
        <v>66</v>
      </c>
      <c r="F51" s="14" t="s">
        <v>14</v>
      </c>
      <c r="G51" s="16" t="s">
        <v>125</v>
      </c>
      <c r="H51" s="16" t="s">
        <v>155</v>
      </c>
      <c r="I51" s="79">
        <v>19583.46</v>
      </c>
      <c r="J51" s="80"/>
      <c r="K51" s="80"/>
      <c r="L51" s="80"/>
      <c r="M51" s="81">
        <f t="shared" si="0"/>
        <v>5193.07</v>
      </c>
      <c r="N51" s="79">
        <v>14390.39</v>
      </c>
    </row>
    <row r="52" spans="1:14" s="9" customFormat="1" ht="22.5" x14ac:dyDescent="0.25">
      <c r="A52" s="5"/>
      <c r="B52" s="15" t="s">
        <v>21</v>
      </c>
      <c r="C52" s="76" t="s">
        <v>23</v>
      </c>
      <c r="D52" s="36" t="s">
        <v>452</v>
      </c>
      <c r="E52" s="76" t="s">
        <v>66</v>
      </c>
      <c r="F52" s="14" t="s">
        <v>14</v>
      </c>
      <c r="G52" s="16" t="s">
        <v>125</v>
      </c>
      <c r="H52" s="16" t="s">
        <v>126</v>
      </c>
      <c r="I52" s="79">
        <v>37426.18</v>
      </c>
      <c r="J52" s="80"/>
      <c r="K52" s="80"/>
      <c r="L52" s="80"/>
      <c r="M52" s="81">
        <f t="shared" si="0"/>
        <v>37426.18</v>
      </c>
      <c r="N52" s="79">
        <v>0</v>
      </c>
    </row>
    <row r="53" spans="1:14" s="9" customFormat="1" ht="22.5" x14ac:dyDescent="0.25">
      <c r="A53" s="5"/>
      <c r="B53" s="15" t="s">
        <v>21</v>
      </c>
      <c r="C53" s="76" t="s">
        <v>32</v>
      </c>
      <c r="D53" s="36" t="s">
        <v>453</v>
      </c>
      <c r="E53" s="76" t="s">
        <v>75</v>
      </c>
      <c r="F53" s="14" t="s">
        <v>14</v>
      </c>
      <c r="G53" s="16" t="s">
        <v>125</v>
      </c>
      <c r="H53" s="16" t="s">
        <v>145</v>
      </c>
      <c r="I53" s="79">
        <v>15009.73</v>
      </c>
      <c r="J53" s="80"/>
      <c r="K53" s="80"/>
      <c r="L53" s="80"/>
      <c r="M53" s="81">
        <f t="shared" si="0"/>
        <v>3935.2899999999991</v>
      </c>
      <c r="N53" s="79">
        <v>11074.44</v>
      </c>
    </row>
    <row r="54" spans="1:14" s="9" customFormat="1" ht="22.5" x14ac:dyDescent="0.25">
      <c r="A54" s="5"/>
      <c r="B54" s="15" t="s">
        <v>21</v>
      </c>
      <c r="C54" s="76" t="s">
        <v>58</v>
      </c>
      <c r="D54" s="36" t="s">
        <v>454</v>
      </c>
      <c r="E54" s="76" t="s">
        <v>99</v>
      </c>
      <c r="F54" s="14" t="s">
        <v>14</v>
      </c>
      <c r="G54" s="16" t="s">
        <v>125</v>
      </c>
      <c r="H54" s="16" t="s">
        <v>156</v>
      </c>
      <c r="I54" s="79">
        <v>11785.9</v>
      </c>
      <c r="J54" s="80"/>
      <c r="K54" s="80"/>
      <c r="L54" s="80"/>
      <c r="M54" s="81">
        <f t="shared" si="0"/>
        <v>3309.2299999999996</v>
      </c>
      <c r="N54" s="79">
        <v>8476.67</v>
      </c>
    </row>
    <row r="55" spans="1:14" s="9" customFormat="1" ht="22.5" x14ac:dyDescent="0.25">
      <c r="A55" s="5"/>
      <c r="B55" s="15" t="s">
        <v>21</v>
      </c>
      <c r="C55" s="76" t="s">
        <v>44</v>
      </c>
      <c r="D55" s="36" t="s">
        <v>455</v>
      </c>
      <c r="E55" s="76" t="s">
        <v>92</v>
      </c>
      <c r="F55" s="14" t="s">
        <v>14</v>
      </c>
      <c r="G55" s="16" t="s">
        <v>125</v>
      </c>
      <c r="H55" s="16" t="s">
        <v>146</v>
      </c>
      <c r="I55" s="79">
        <v>11655.65</v>
      </c>
      <c r="J55" s="80"/>
      <c r="K55" s="80"/>
      <c r="L55" s="80"/>
      <c r="M55" s="81">
        <f t="shared" si="0"/>
        <v>3012.92</v>
      </c>
      <c r="N55" s="79">
        <v>8642.73</v>
      </c>
    </row>
    <row r="56" spans="1:14" s="9" customFormat="1" ht="22.5" x14ac:dyDescent="0.25">
      <c r="A56" s="5"/>
      <c r="B56" s="15" t="s">
        <v>21</v>
      </c>
      <c r="C56" s="76" t="s">
        <v>119</v>
      </c>
      <c r="D56" s="36" t="s">
        <v>456</v>
      </c>
      <c r="E56" s="76" t="s">
        <v>121</v>
      </c>
      <c r="F56" s="14" t="s">
        <v>14</v>
      </c>
      <c r="G56" s="16" t="s">
        <v>125</v>
      </c>
      <c r="H56" s="16" t="s">
        <v>157</v>
      </c>
      <c r="I56" s="79">
        <v>11785.9</v>
      </c>
      <c r="J56" s="80"/>
      <c r="K56" s="80"/>
      <c r="L56" s="80"/>
      <c r="M56" s="81">
        <f t="shared" si="0"/>
        <v>3257.09</v>
      </c>
      <c r="N56" s="79">
        <v>8528.81</v>
      </c>
    </row>
    <row r="57" spans="1:14" s="9" customFormat="1" ht="22.5" x14ac:dyDescent="0.25">
      <c r="A57" s="5"/>
      <c r="B57" s="15" t="s">
        <v>21</v>
      </c>
      <c r="C57" s="76" t="s">
        <v>37</v>
      </c>
      <c r="D57" s="36" t="s">
        <v>457</v>
      </c>
      <c r="E57" s="76" t="s">
        <v>80</v>
      </c>
      <c r="F57" s="14" t="s">
        <v>14</v>
      </c>
      <c r="G57" s="16" t="s">
        <v>125</v>
      </c>
      <c r="H57" s="16" t="s">
        <v>107</v>
      </c>
      <c r="I57" s="79">
        <v>17328.12</v>
      </c>
      <c r="J57" s="80"/>
      <c r="K57" s="80"/>
      <c r="L57" s="80"/>
      <c r="M57" s="81">
        <f t="shared" si="0"/>
        <v>4833.3399999999983</v>
      </c>
      <c r="N57" s="79">
        <v>12494.78</v>
      </c>
    </row>
    <row r="58" spans="1:14" s="9" customFormat="1" ht="22.5" x14ac:dyDescent="0.2">
      <c r="A58" s="5"/>
      <c r="B58" s="15" t="s">
        <v>21</v>
      </c>
      <c r="C58" s="76" t="s">
        <v>40</v>
      </c>
      <c r="D58" s="36" t="s">
        <v>458</v>
      </c>
      <c r="E58" s="76" t="s">
        <v>83</v>
      </c>
      <c r="F58" s="14" t="s">
        <v>14</v>
      </c>
      <c r="G58" s="16" t="s">
        <v>125</v>
      </c>
      <c r="H58" s="16" t="s">
        <v>158</v>
      </c>
      <c r="I58" s="79">
        <v>13739.6</v>
      </c>
      <c r="J58" s="80"/>
      <c r="K58" s="82"/>
      <c r="L58" s="80"/>
      <c r="M58" s="81">
        <f t="shared" si="0"/>
        <v>4314.7200000000012</v>
      </c>
      <c r="N58" s="79">
        <v>9424.8799999999992</v>
      </c>
    </row>
    <row r="59" spans="1:14" s="9" customFormat="1" ht="22.5" x14ac:dyDescent="0.25">
      <c r="A59" s="5"/>
      <c r="B59" s="15" t="s">
        <v>21</v>
      </c>
      <c r="C59" s="76" t="s">
        <v>120</v>
      </c>
      <c r="D59" s="36" t="s">
        <v>459</v>
      </c>
      <c r="E59" s="76" t="s">
        <v>66</v>
      </c>
      <c r="F59" s="14" t="s">
        <v>14</v>
      </c>
      <c r="G59" s="16" t="s">
        <v>125</v>
      </c>
      <c r="H59" s="16" t="s">
        <v>126</v>
      </c>
      <c r="I59" s="79">
        <v>19583.46</v>
      </c>
      <c r="J59" s="80"/>
      <c r="K59" s="80"/>
      <c r="L59" s="80"/>
      <c r="M59" s="81">
        <f t="shared" si="0"/>
        <v>5140.9299999999985</v>
      </c>
      <c r="N59" s="79">
        <v>14442.53</v>
      </c>
    </row>
    <row r="60" spans="1:14" s="9" customFormat="1" ht="22.5" x14ac:dyDescent="0.25">
      <c r="A60" s="5"/>
      <c r="B60" s="15" t="s">
        <v>21</v>
      </c>
      <c r="C60" s="76" t="s">
        <v>39</v>
      </c>
      <c r="D60" s="36" t="s">
        <v>460</v>
      </c>
      <c r="E60" s="76" t="s">
        <v>82</v>
      </c>
      <c r="F60" s="14" t="s">
        <v>14</v>
      </c>
      <c r="G60" s="16" t="s">
        <v>125</v>
      </c>
      <c r="H60" s="16" t="s">
        <v>126</v>
      </c>
      <c r="I60" s="79">
        <v>6551.08</v>
      </c>
      <c r="J60" s="80"/>
      <c r="K60" s="80"/>
      <c r="L60" s="80"/>
      <c r="M60" s="81">
        <f t="shared" si="0"/>
        <v>1464.5500000000002</v>
      </c>
      <c r="N60" s="79">
        <v>5086.53</v>
      </c>
    </row>
    <row r="61" spans="1:14" s="2" customFormat="1" ht="22.5" x14ac:dyDescent="0.25">
      <c r="A61" s="1"/>
      <c r="B61" s="15" t="s">
        <v>21</v>
      </c>
      <c r="C61" s="76" t="s">
        <v>47</v>
      </c>
      <c r="D61" s="36" t="s">
        <v>461</v>
      </c>
      <c r="E61" s="76" t="s">
        <v>88</v>
      </c>
      <c r="F61" s="14" t="s">
        <v>14</v>
      </c>
      <c r="G61" s="16" t="s">
        <v>125</v>
      </c>
      <c r="H61" s="16" t="s">
        <v>109</v>
      </c>
      <c r="I61" s="79">
        <v>11655.65</v>
      </c>
      <c r="J61" s="80"/>
      <c r="K61" s="80"/>
      <c r="L61" s="80"/>
      <c r="M61" s="81">
        <f t="shared" si="0"/>
        <v>3012.92</v>
      </c>
      <c r="N61" s="79">
        <v>8642.73</v>
      </c>
    </row>
    <row r="62" spans="1:14" ht="22.5" x14ac:dyDescent="0.2">
      <c r="B62" s="15" t="s">
        <v>21</v>
      </c>
      <c r="C62" s="76" t="s">
        <v>50</v>
      </c>
      <c r="D62" s="36" t="s">
        <v>462</v>
      </c>
      <c r="E62" s="76" t="s">
        <v>91</v>
      </c>
      <c r="F62" s="14" t="s">
        <v>14</v>
      </c>
      <c r="G62" s="16" t="s">
        <v>125</v>
      </c>
      <c r="H62" s="16" t="s">
        <v>111</v>
      </c>
      <c r="I62" s="79">
        <v>11785.9</v>
      </c>
      <c r="J62" s="80"/>
      <c r="K62" s="80"/>
      <c r="L62" s="80"/>
      <c r="M62" s="81">
        <f t="shared" si="0"/>
        <v>3725.16</v>
      </c>
      <c r="N62" s="79">
        <v>8060.74</v>
      </c>
    </row>
    <row r="63" spans="1:14" ht="22.5" x14ac:dyDescent="0.2">
      <c r="B63" s="15" t="s">
        <v>21</v>
      </c>
      <c r="C63" s="76" t="s">
        <v>49</v>
      </c>
      <c r="D63" s="36" t="s">
        <v>463</v>
      </c>
      <c r="E63" s="76" t="s">
        <v>90</v>
      </c>
      <c r="F63" s="14" t="s">
        <v>14</v>
      </c>
      <c r="G63" s="16" t="s">
        <v>125</v>
      </c>
      <c r="H63" s="16" t="s">
        <v>110</v>
      </c>
      <c r="I63" s="79">
        <v>11655.65</v>
      </c>
      <c r="J63" s="80"/>
      <c r="K63" s="80"/>
      <c r="L63" s="80"/>
      <c r="M63" s="81">
        <f t="shared" si="0"/>
        <v>3012.92</v>
      </c>
      <c r="N63" s="79">
        <v>8642.73</v>
      </c>
    </row>
    <row r="64" spans="1:14" ht="22.5" x14ac:dyDescent="0.2">
      <c r="B64" s="15" t="s">
        <v>21</v>
      </c>
      <c r="C64" s="76" t="s">
        <v>24</v>
      </c>
      <c r="D64" s="36" t="s">
        <v>464</v>
      </c>
      <c r="E64" s="76" t="s">
        <v>67</v>
      </c>
      <c r="F64" s="14" t="s">
        <v>14</v>
      </c>
      <c r="G64" s="16" t="s">
        <v>125</v>
      </c>
      <c r="H64" s="16" t="s">
        <v>147</v>
      </c>
      <c r="I64" s="79">
        <v>12659.98</v>
      </c>
      <c r="J64" s="80"/>
      <c r="K64" s="80"/>
      <c r="L64" s="80"/>
      <c r="M64" s="81">
        <f t="shared" si="0"/>
        <v>3549.6000000000004</v>
      </c>
      <c r="N64" s="79">
        <v>9110.3799999999992</v>
      </c>
    </row>
    <row r="65" spans="1:1021" s="19" customFormat="1" ht="21" customHeight="1" x14ac:dyDescent="0.2">
      <c r="A65" s="18"/>
      <c r="B65" s="23" t="s">
        <v>122</v>
      </c>
      <c r="C65" s="24" t="s">
        <v>124</v>
      </c>
      <c r="D65" s="10" t="s">
        <v>123</v>
      </c>
      <c r="E65" s="23" t="s">
        <v>123</v>
      </c>
      <c r="F65" s="23" t="s">
        <v>123</v>
      </c>
      <c r="G65" s="23" t="s">
        <v>123</v>
      </c>
      <c r="H65" s="23"/>
      <c r="I65" s="20">
        <f>SUM(I14:I64)</f>
        <v>696031.66000000015</v>
      </c>
      <c r="J65" s="22"/>
      <c r="K65" s="22"/>
      <c r="L65" s="22"/>
      <c r="M65" s="22">
        <f>SUM(M14:M64)</f>
        <v>220912.04000000007</v>
      </c>
      <c r="N65" s="22">
        <f>SUM(N14:N64)</f>
        <v>475119.61999999988</v>
      </c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  <c r="DO65" s="18"/>
      <c r="DP65" s="18"/>
      <c r="DQ65" s="18"/>
      <c r="DR65" s="18"/>
      <c r="DS65" s="18"/>
      <c r="DT65" s="18"/>
      <c r="DU65" s="18"/>
      <c r="DV65" s="18"/>
      <c r="DW65" s="18"/>
      <c r="DX65" s="18"/>
      <c r="DY65" s="18"/>
      <c r="DZ65" s="18"/>
      <c r="EA65" s="18"/>
      <c r="EB65" s="18"/>
      <c r="EC65" s="18"/>
      <c r="ED65" s="18"/>
      <c r="EE65" s="18"/>
      <c r="EF65" s="18"/>
      <c r="EG65" s="18"/>
      <c r="EH65" s="18"/>
      <c r="EI65" s="18"/>
      <c r="EJ65" s="18"/>
      <c r="EK65" s="18"/>
      <c r="EL65" s="18"/>
      <c r="EM65" s="18"/>
      <c r="EN65" s="18"/>
      <c r="EO65" s="18"/>
      <c r="EP65" s="18"/>
      <c r="EQ65" s="18"/>
      <c r="ER65" s="18"/>
      <c r="ES65" s="18"/>
      <c r="ET65" s="18"/>
      <c r="EU65" s="18"/>
      <c r="EV65" s="18"/>
      <c r="EW65" s="18"/>
      <c r="EX65" s="18"/>
      <c r="EY65" s="18"/>
      <c r="EZ65" s="18"/>
      <c r="FA65" s="18"/>
      <c r="FB65" s="18"/>
      <c r="FC65" s="18"/>
      <c r="FD65" s="18"/>
      <c r="FE65" s="18"/>
      <c r="FF65" s="18"/>
      <c r="FG65" s="18"/>
      <c r="FH65" s="18"/>
      <c r="FI65" s="18"/>
      <c r="FJ65" s="18"/>
      <c r="FK65" s="18"/>
      <c r="FL65" s="18"/>
      <c r="FM65" s="18"/>
      <c r="FN65" s="18"/>
      <c r="FO65" s="18"/>
      <c r="FP65" s="18"/>
      <c r="FQ65" s="18"/>
      <c r="FR65" s="18"/>
      <c r="FS65" s="18"/>
      <c r="FT65" s="18"/>
      <c r="FU65" s="18"/>
      <c r="FV65" s="18"/>
      <c r="FW65" s="18"/>
      <c r="FX65" s="18"/>
      <c r="FY65" s="18"/>
      <c r="FZ65" s="18"/>
      <c r="GA65" s="18"/>
      <c r="GB65" s="18"/>
      <c r="GC65" s="18"/>
      <c r="GD65" s="18"/>
      <c r="GE65" s="18"/>
      <c r="GF65" s="18"/>
      <c r="GG65" s="18"/>
      <c r="GH65" s="18"/>
      <c r="GI65" s="18"/>
      <c r="GJ65" s="18"/>
      <c r="GK65" s="18"/>
      <c r="GL65" s="18"/>
      <c r="GM65" s="18"/>
      <c r="GN65" s="18"/>
      <c r="GO65" s="18"/>
      <c r="GP65" s="18"/>
      <c r="GQ65" s="18"/>
      <c r="GR65" s="18"/>
      <c r="GS65" s="18"/>
      <c r="GT65" s="18"/>
      <c r="GU65" s="18"/>
      <c r="GV65" s="18"/>
      <c r="GW65" s="18"/>
      <c r="GX65" s="18"/>
      <c r="GY65" s="18"/>
      <c r="GZ65" s="18"/>
      <c r="HA65" s="18"/>
      <c r="HB65" s="18"/>
      <c r="HC65" s="18"/>
      <c r="HD65" s="18"/>
      <c r="HE65" s="18"/>
      <c r="HF65" s="18"/>
      <c r="HG65" s="18"/>
      <c r="HH65" s="18"/>
      <c r="HI65" s="18"/>
      <c r="HJ65" s="18"/>
      <c r="HK65" s="18"/>
      <c r="HL65" s="18"/>
      <c r="HM65" s="18"/>
      <c r="HN65" s="18"/>
      <c r="HO65" s="18"/>
      <c r="HP65" s="18"/>
      <c r="HQ65" s="18"/>
      <c r="HR65" s="18"/>
      <c r="HS65" s="18"/>
      <c r="HT65" s="18"/>
      <c r="HU65" s="18"/>
      <c r="HV65" s="18"/>
      <c r="HW65" s="18"/>
      <c r="HX65" s="18"/>
      <c r="HY65" s="18"/>
      <c r="HZ65" s="18"/>
      <c r="IA65" s="18"/>
      <c r="IB65" s="18"/>
      <c r="IC65" s="18"/>
      <c r="ID65" s="18"/>
      <c r="IE65" s="18"/>
      <c r="IF65" s="18"/>
      <c r="IG65" s="18"/>
      <c r="IH65" s="18"/>
      <c r="II65" s="18"/>
      <c r="IJ65" s="18"/>
      <c r="IK65" s="18"/>
      <c r="IL65" s="18"/>
      <c r="IM65" s="18"/>
      <c r="IN65" s="18"/>
      <c r="IO65" s="18"/>
      <c r="IP65" s="18"/>
      <c r="IQ65" s="18"/>
      <c r="IR65" s="18"/>
      <c r="IS65" s="18"/>
      <c r="IT65" s="18"/>
      <c r="IU65" s="18"/>
      <c r="IV65" s="18"/>
      <c r="IW65" s="18"/>
      <c r="IX65" s="18"/>
      <c r="IY65" s="18"/>
      <c r="IZ65" s="18"/>
      <c r="JA65" s="18"/>
      <c r="JB65" s="18"/>
      <c r="JC65" s="18"/>
      <c r="JD65" s="18"/>
      <c r="JE65" s="18"/>
      <c r="JF65" s="18"/>
      <c r="JG65" s="18"/>
      <c r="JH65" s="18"/>
      <c r="JI65" s="18"/>
      <c r="JJ65" s="18"/>
      <c r="JK65" s="18"/>
      <c r="JL65" s="18"/>
      <c r="JM65" s="18"/>
      <c r="JN65" s="18"/>
      <c r="JO65" s="18"/>
      <c r="JP65" s="18"/>
      <c r="JQ65" s="18"/>
      <c r="JR65" s="18"/>
      <c r="JS65" s="18"/>
      <c r="JT65" s="18"/>
      <c r="JU65" s="18"/>
      <c r="JV65" s="18"/>
      <c r="JW65" s="18"/>
      <c r="JX65" s="18"/>
      <c r="JY65" s="18"/>
      <c r="JZ65" s="18"/>
      <c r="KA65" s="18"/>
      <c r="KB65" s="18"/>
      <c r="KC65" s="18"/>
      <c r="KD65" s="18"/>
      <c r="KE65" s="18"/>
      <c r="KF65" s="18"/>
      <c r="KG65" s="18"/>
      <c r="KH65" s="18"/>
      <c r="KI65" s="18"/>
      <c r="KJ65" s="18"/>
      <c r="KK65" s="18"/>
      <c r="KL65" s="18"/>
      <c r="KM65" s="18"/>
      <c r="KN65" s="18"/>
      <c r="KO65" s="18"/>
      <c r="KP65" s="18"/>
      <c r="KQ65" s="18"/>
      <c r="KR65" s="18"/>
      <c r="KS65" s="18"/>
      <c r="KT65" s="18"/>
      <c r="KU65" s="18"/>
      <c r="KV65" s="18"/>
      <c r="KW65" s="18"/>
      <c r="KX65" s="18"/>
      <c r="KY65" s="18"/>
      <c r="KZ65" s="18"/>
      <c r="LA65" s="18"/>
      <c r="LB65" s="18"/>
      <c r="LC65" s="18"/>
      <c r="LD65" s="18"/>
      <c r="LE65" s="18"/>
      <c r="LF65" s="18"/>
      <c r="LG65" s="18"/>
      <c r="LH65" s="18"/>
      <c r="LI65" s="18"/>
      <c r="LJ65" s="18"/>
      <c r="LK65" s="18"/>
      <c r="LL65" s="18"/>
      <c r="LM65" s="18"/>
      <c r="LN65" s="18"/>
      <c r="LO65" s="18"/>
      <c r="LP65" s="18"/>
      <c r="LQ65" s="18"/>
      <c r="LR65" s="18"/>
      <c r="LS65" s="18"/>
      <c r="LT65" s="18"/>
      <c r="LU65" s="18"/>
      <c r="LV65" s="18"/>
      <c r="LW65" s="18"/>
      <c r="LX65" s="18"/>
      <c r="LY65" s="18"/>
      <c r="LZ65" s="18"/>
      <c r="MA65" s="18"/>
      <c r="MB65" s="18"/>
      <c r="MC65" s="18"/>
      <c r="MD65" s="18"/>
      <c r="ME65" s="18"/>
      <c r="MF65" s="18"/>
      <c r="MG65" s="18"/>
      <c r="MH65" s="18"/>
      <c r="MI65" s="18"/>
      <c r="MJ65" s="18"/>
      <c r="MK65" s="18"/>
      <c r="ML65" s="18"/>
      <c r="MM65" s="18"/>
      <c r="MN65" s="18"/>
      <c r="MO65" s="18"/>
      <c r="MP65" s="18"/>
      <c r="MQ65" s="18"/>
      <c r="MR65" s="18"/>
      <c r="MS65" s="18"/>
      <c r="MT65" s="18"/>
      <c r="MU65" s="18"/>
      <c r="MV65" s="18"/>
      <c r="MW65" s="18"/>
      <c r="MX65" s="18"/>
      <c r="MY65" s="18"/>
      <c r="MZ65" s="18"/>
      <c r="NA65" s="18"/>
      <c r="NB65" s="18"/>
      <c r="NC65" s="18"/>
      <c r="ND65" s="18"/>
      <c r="NE65" s="18"/>
      <c r="NF65" s="18"/>
      <c r="NG65" s="18"/>
      <c r="NH65" s="18"/>
      <c r="NI65" s="18"/>
      <c r="NJ65" s="18"/>
      <c r="NK65" s="18"/>
      <c r="NL65" s="18"/>
      <c r="NM65" s="18"/>
      <c r="NN65" s="18"/>
      <c r="NO65" s="18"/>
      <c r="NP65" s="18"/>
      <c r="NQ65" s="18"/>
      <c r="NR65" s="18"/>
      <c r="NS65" s="18"/>
      <c r="NT65" s="18"/>
      <c r="NU65" s="18"/>
      <c r="NV65" s="18"/>
      <c r="NW65" s="18"/>
      <c r="NX65" s="18"/>
      <c r="NY65" s="18"/>
      <c r="NZ65" s="18"/>
      <c r="OA65" s="18"/>
      <c r="OB65" s="18"/>
      <c r="OC65" s="18"/>
      <c r="OD65" s="18"/>
      <c r="OE65" s="18"/>
      <c r="OF65" s="18"/>
      <c r="OG65" s="18"/>
      <c r="OH65" s="18"/>
      <c r="OI65" s="18"/>
      <c r="OJ65" s="18"/>
      <c r="OK65" s="18"/>
      <c r="OL65" s="18"/>
      <c r="OM65" s="18"/>
      <c r="ON65" s="18"/>
      <c r="OO65" s="18"/>
      <c r="OP65" s="18"/>
      <c r="OQ65" s="18"/>
      <c r="OR65" s="18"/>
      <c r="OS65" s="18"/>
      <c r="OT65" s="18"/>
      <c r="OU65" s="18"/>
      <c r="OV65" s="18"/>
      <c r="OW65" s="18"/>
      <c r="OX65" s="18"/>
      <c r="OY65" s="18"/>
      <c r="OZ65" s="18"/>
      <c r="PA65" s="18"/>
      <c r="PB65" s="18"/>
      <c r="PC65" s="18"/>
      <c r="PD65" s="18"/>
      <c r="PE65" s="18"/>
      <c r="PF65" s="18"/>
      <c r="PG65" s="18"/>
      <c r="PH65" s="18"/>
      <c r="PI65" s="18"/>
      <c r="PJ65" s="18"/>
      <c r="PK65" s="18"/>
      <c r="PL65" s="18"/>
      <c r="PM65" s="18"/>
      <c r="PN65" s="18"/>
      <c r="PO65" s="18"/>
      <c r="PP65" s="18"/>
      <c r="PQ65" s="18"/>
      <c r="PR65" s="18"/>
      <c r="PS65" s="18"/>
      <c r="PT65" s="18"/>
      <c r="PU65" s="18"/>
      <c r="PV65" s="18"/>
      <c r="PW65" s="18"/>
      <c r="PX65" s="18"/>
      <c r="PY65" s="18"/>
      <c r="PZ65" s="18"/>
      <c r="QA65" s="18"/>
      <c r="QB65" s="18"/>
      <c r="QC65" s="18"/>
      <c r="QD65" s="18"/>
      <c r="QE65" s="18"/>
      <c r="QF65" s="18"/>
      <c r="QG65" s="18"/>
      <c r="QH65" s="18"/>
      <c r="QI65" s="18"/>
      <c r="QJ65" s="18"/>
      <c r="QK65" s="18"/>
      <c r="QL65" s="18"/>
      <c r="QM65" s="18"/>
      <c r="QN65" s="18"/>
      <c r="QO65" s="18"/>
      <c r="QP65" s="18"/>
      <c r="QQ65" s="18"/>
      <c r="QR65" s="18"/>
      <c r="QS65" s="18"/>
      <c r="QT65" s="18"/>
      <c r="QU65" s="18"/>
      <c r="QV65" s="18"/>
      <c r="QW65" s="18"/>
      <c r="QX65" s="18"/>
      <c r="QY65" s="18"/>
      <c r="QZ65" s="18"/>
      <c r="RA65" s="18"/>
      <c r="RB65" s="18"/>
      <c r="RC65" s="18"/>
      <c r="RD65" s="18"/>
      <c r="RE65" s="18"/>
      <c r="RF65" s="18"/>
      <c r="RG65" s="18"/>
      <c r="RH65" s="18"/>
      <c r="RI65" s="18"/>
      <c r="RJ65" s="18"/>
      <c r="RK65" s="18"/>
      <c r="RL65" s="18"/>
      <c r="RM65" s="18"/>
      <c r="RN65" s="18"/>
      <c r="RO65" s="18"/>
      <c r="RP65" s="18"/>
      <c r="RQ65" s="18"/>
      <c r="RR65" s="18"/>
      <c r="RS65" s="18"/>
      <c r="RT65" s="18"/>
      <c r="RU65" s="18"/>
      <c r="RV65" s="18"/>
      <c r="RW65" s="18"/>
      <c r="RX65" s="18"/>
      <c r="RY65" s="18"/>
      <c r="RZ65" s="18"/>
      <c r="SA65" s="18"/>
      <c r="SB65" s="18"/>
      <c r="SC65" s="18"/>
      <c r="SD65" s="18"/>
      <c r="SE65" s="18"/>
      <c r="SF65" s="18"/>
      <c r="SG65" s="18"/>
      <c r="SH65" s="18"/>
      <c r="SI65" s="18"/>
      <c r="SJ65" s="18"/>
      <c r="SK65" s="18"/>
      <c r="SL65" s="18"/>
      <c r="SM65" s="18"/>
      <c r="SN65" s="18"/>
      <c r="SO65" s="18"/>
      <c r="SP65" s="18"/>
      <c r="SQ65" s="18"/>
      <c r="SR65" s="18"/>
      <c r="SS65" s="18"/>
      <c r="ST65" s="18"/>
      <c r="SU65" s="18"/>
      <c r="SV65" s="18"/>
      <c r="SW65" s="18"/>
      <c r="SX65" s="18"/>
      <c r="SY65" s="18"/>
      <c r="SZ65" s="18"/>
      <c r="TA65" s="18"/>
      <c r="TB65" s="18"/>
      <c r="TC65" s="18"/>
      <c r="TD65" s="18"/>
      <c r="TE65" s="18"/>
      <c r="TF65" s="18"/>
      <c r="TG65" s="18"/>
      <c r="TH65" s="18"/>
      <c r="TI65" s="18"/>
      <c r="TJ65" s="18"/>
      <c r="TK65" s="18"/>
      <c r="TL65" s="18"/>
      <c r="TM65" s="18"/>
      <c r="TN65" s="18"/>
      <c r="TO65" s="18"/>
      <c r="TP65" s="18"/>
      <c r="TQ65" s="18"/>
      <c r="TR65" s="18"/>
      <c r="TS65" s="18"/>
      <c r="TT65" s="18"/>
      <c r="TU65" s="18"/>
      <c r="TV65" s="18"/>
      <c r="TW65" s="18"/>
      <c r="TX65" s="18"/>
      <c r="TY65" s="18"/>
      <c r="TZ65" s="18"/>
      <c r="UA65" s="18"/>
      <c r="UB65" s="18"/>
      <c r="UC65" s="18"/>
      <c r="UD65" s="18"/>
      <c r="UE65" s="18"/>
      <c r="UF65" s="18"/>
      <c r="UG65" s="18"/>
      <c r="UH65" s="18"/>
      <c r="UI65" s="18"/>
      <c r="UJ65" s="18"/>
      <c r="UK65" s="18"/>
      <c r="UL65" s="18"/>
      <c r="UM65" s="18"/>
      <c r="UN65" s="18"/>
      <c r="UO65" s="18"/>
      <c r="UP65" s="18"/>
      <c r="UQ65" s="18"/>
      <c r="UR65" s="18"/>
      <c r="US65" s="18"/>
      <c r="UT65" s="18"/>
      <c r="UU65" s="18"/>
      <c r="UV65" s="18"/>
      <c r="UW65" s="18"/>
      <c r="UX65" s="18"/>
      <c r="UY65" s="18"/>
      <c r="UZ65" s="18"/>
      <c r="VA65" s="18"/>
      <c r="VB65" s="18"/>
      <c r="VC65" s="18"/>
      <c r="VD65" s="18"/>
      <c r="VE65" s="18"/>
      <c r="VF65" s="18"/>
      <c r="VG65" s="18"/>
      <c r="VH65" s="18"/>
      <c r="VI65" s="18"/>
      <c r="VJ65" s="18"/>
      <c r="VK65" s="18"/>
      <c r="VL65" s="18"/>
      <c r="VM65" s="18"/>
      <c r="VN65" s="18"/>
      <c r="VO65" s="18"/>
      <c r="VP65" s="18"/>
      <c r="VQ65" s="18"/>
      <c r="VR65" s="18"/>
      <c r="VS65" s="18"/>
      <c r="VT65" s="18"/>
      <c r="VU65" s="18"/>
      <c r="VV65" s="18"/>
      <c r="VW65" s="18"/>
      <c r="VX65" s="18"/>
      <c r="VY65" s="18"/>
      <c r="VZ65" s="18"/>
      <c r="WA65" s="18"/>
      <c r="WB65" s="18"/>
      <c r="WC65" s="18"/>
      <c r="WD65" s="18"/>
      <c r="WE65" s="18"/>
      <c r="WF65" s="18"/>
      <c r="WG65" s="18"/>
      <c r="WH65" s="18"/>
      <c r="WI65" s="18"/>
      <c r="WJ65" s="18"/>
      <c r="WK65" s="18"/>
      <c r="WL65" s="18"/>
      <c r="WM65" s="18"/>
      <c r="WN65" s="18"/>
      <c r="WO65" s="18"/>
      <c r="WP65" s="18"/>
      <c r="WQ65" s="18"/>
      <c r="WR65" s="18"/>
      <c r="WS65" s="18"/>
      <c r="WT65" s="18"/>
      <c r="WU65" s="18"/>
      <c r="WV65" s="18"/>
      <c r="WW65" s="18"/>
      <c r="WX65" s="18"/>
      <c r="WY65" s="18"/>
      <c r="WZ65" s="18"/>
      <c r="XA65" s="18"/>
      <c r="XB65" s="18"/>
      <c r="XC65" s="18"/>
      <c r="XD65" s="18"/>
      <c r="XE65" s="18"/>
      <c r="XF65" s="18"/>
      <c r="XG65" s="18"/>
      <c r="XH65" s="18"/>
      <c r="XI65" s="18"/>
      <c r="XJ65" s="18"/>
      <c r="XK65" s="18"/>
      <c r="XL65" s="18"/>
      <c r="XM65" s="18"/>
      <c r="XN65" s="18"/>
      <c r="XO65" s="18"/>
      <c r="XP65" s="18"/>
      <c r="XQ65" s="18"/>
      <c r="XR65" s="18"/>
      <c r="XS65" s="18"/>
      <c r="XT65" s="18"/>
      <c r="XU65" s="18"/>
      <c r="XV65" s="18"/>
      <c r="XW65" s="18"/>
      <c r="XX65" s="18"/>
      <c r="XY65" s="18"/>
      <c r="XZ65" s="18"/>
      <c r="YA65" s="18"/>
      <c r="YB65" s="18"/>
      <c r="YC65" s="18"/>
      <c r="YD65" s="18"/>
      <c r="YE65" s="18"/>
      <c r="YF65" s="18"/>
      <c r="YG65" s="18"/>
      <c r="YH65" s="18"/>
      <c r="YI65" s="18"/>
      <c r="YJ65" s="18"/>
      <c r="YK65" s="18"/>
      <c r="YL65" s="18"/>
      <c r="YM65" s="18"/>
      <c r="YN65" s="18"/>
      <c r="YO65" s="18"/>
      <c r="YP65" s="18"/>
      <c r="YQ65" s="18"/>
      <c r="YR65" s="18"/>
      <c r="YS65" s="18"/>
      <c r="YT65" s="18"/>
      <c r="YU65" s="18"/>
      <c r="YV65" s="18"/>
      <c r="YW65" s="18"/>
      <c r="YX65" s="18"/>
      <c r="YY65" s="18"/>
      <c r="YZ65" s="18"/>
      <c r="ZA65" s="18"/>
      <c r="ZB65" s="18"/>
      <c r="ZC65" s="18"/>
      <c r="ZD65" s="18"/>
      <c r="ZE65" s="18"/>
      <c r="ZF65" s="18"/>
      <c r="ZG65" s="18"/>
      <c r="ZH65" s="18"/>
      <c r="ZI65" s="18"/>
      <c r="ZJ65" s="18"/>
      <c r="ZK65" s="18"/>
      <c r="ZL65" s="18"/>
      <c r="ZM65" s="18"/>
      <c r="ZN65" s="18"/>
      <c r="ZO65" s="18"/>
      <c r="ZP65" s="18"/>
      <c r="ZQ65" s="18"/>
      <c r="ZR65" s="18"/>
      <c r="ZS65" s="18"/>
      <c r="ZT65" s="18"/>
      <c r="ZU65" s="18"/>
      <c r="ZV65" s="18"/>
      <c r="ZW65" s="18"/>
      <c r="ZX65" s="18"/>
      <c r="ZY65" s="18"/>
      <c r="ZZ65" s="18"/>
      <c r="AAA65" s="18"/>
      <c r="AAB65" s="18"/>
      <c r="AAC65" s="18"/>
      <c r="AAD65" s="18"/>
      <c r="AAE65" s="18"/>
      <c r="AAF65" s="18"/>
      <c r="AAG65" s="18"/>
      <c r="AAH65" s="18"/>
      <c r="AAI65" s="18"/>
      <c r="AAJ65" s="18"/>
      <c r="AAK65" s="18"/>
      <c r="AAL65" s="18"/>
      <c r="AAM65" s="18"/>
      <c r="AAN65" s="18"/>
      <c r="AAO65" s="18"/>
      <c r="AAP65" s="18"/>
      <c r="AAQ65" s="18"/>
      <c r="AAR65" s="18"/>
      <c r="AAS65" s="18"/>
      <c r="AAT65" s="18"/>
      <c r="AAU65" s="18"/>
      <c r="AAV65" s="18"/>
      <c r="AAW65" s="18"/>
      <c r="AAX65" s="18"/>
      <c r="AAY65" s="18"/>
      <c r="AAZ65" s="18"/>
      <c r="ABA65" s="18"/>
      <c r="ABB65" s="18"/>
      <c r="ABC65" s="18"/>
      <c r="ABD65" s="18"/>
      <c r="ABE65" s="18"/>
      <c r="ABF65" s="18"/>
      <c r="ABG65" s="18"/>
      <c r="ABH65" s="18"/>
      <c r="ABI65" s="18"/>
      <c r="ABJ65" s="18"/>
      <c r="ABK65" s="18"/>
      <c r="ABL65" s="18"/>
      <c r="ABM65" s="18"/>
      <c r="ABN65" s="18"/>
      <c r="ABO65" s="18"/>
      <c r="ABP65" s="18"/>
      <c r="ABQ65" s="18"/>
      <c r="ABR65" s="18"/>
      <c r="ABS65" s="18"/>
      <c r="ABT65" s="18"/>
      <c r="ABU65" s="18"/>
      <c r="ABV65" s="18"/>
      <c r="ABW65" s="18"/>
      <c r="ABX65" s="18"/>
      <c r="ABY65" s="18"/>
      <c r="ABZ65" s="18"/>
      <c r="ACA65" s="18"/>
      <c r="ACB65" s="18"/>
      <c r="ACC65" s="18"/>
      <c r="ACD65" s="18"/>
      <c r="ACE65" s="18"/>
      <c r="ACF65" s="18"/>
      <c r="ACG65" s="18"/>
      <c r="ACH65" s="18"/>
      <c r="ACI65" s="18"/>
      <c r="ACJ65" s="18"/>
      <c r="ACK65" s="18"/>
      <c r="ACL65" s="18"/>
      <c r="ACM65" s="18"/>
      <c r="ACN65" s="18"/>
      <c r="ACO65" s="18"/>
      <c r="ACP65" s="18"/>
      <c r="ACQ65" s="18"/>
      <c r="ACR65" s="18"/>
      <c r="ACS65" s="18"/>
      <c r="ACT65" s="18"/>
      <c r="ACU65" s="18"/>
      <c r="ACV65" s="18"/>
      <c r="ACW65" s="18"/>
      <c r="ACX65" s="18"/>
      <c r="ACY65" s="18"/>
      <c r="ACZ65" s="18"/>
      <c r="ADA65" s="18"/>
      <c r="ADB65" s="18"/>
      <c r="ADC65" s="18"/>
      <c r="ADD65" s="18"/>
      <c r="ADE65" s="18"/>
      <c r="ADF65" s="18"/>
      <c r="ADG65" s="18"/>
      <c r="ADH65" s="18"/>
      <c r="ADI65" s="18"/>
      <c r="ADJ65" s="18"/>
      <c r="ADK65" s="18"/>
      <c r="ADL65" s="18"/>
      <c r="ADM65" s="18"/>
      <c r="ADN65" s="18"/>
      <c r="ADO65" s="18"/>
      <c r="ADP65" s="18"/>
      <c r="ADQ65" s="18"/>
      <c r="ADR65" s="18"/>
      <c r="ADS65" s="18"/>
      <c r="ADT65" s="18"/>
      <c r="ADU65" s="18"/>
      <c r="ADV65" s="18"/>
      <c r="ADW65" s="18"/>
      <c r="ADX65" s="18"/>
      <c r="ADY65" s="18"/>
      <c r="ADZ65" s="18"/>
      <c r="AEA65" s="18"/>
      <c r="AEB65" s="18"/>
      <c r="AEC65" s="18"/>
      <c r="AED65" s="18"/>
      <c r="AEE65" s="18"/>
      <c r="AEF65" s="18"/>
      <c r="AEG65" s="18"/>
      <c r="AEH65" s="18"/>
      <c r="AEI65" s="18"/>
      <c r="AEJ65" s="18"/>
      <c r="AEK65" s="18"/>
      <c r="AEL65" s="18"/>
      <c r="AEM65" s="18"/>
      <c r="AEN65" s="18"/>
      <c r="AEO65" s="18"/>
      <c r="AEP65" s="18"/>
      <c r="AEQ65" s="18"/>
      <c r="AER65" s="18"/>
      <c r="AES65" s="18"/>
      <c r="AET65" s="18"/>
      <c r="AEU65" s="18"/>
      <c r="AEV65" s="18"/>
      <c r="AEW65" s="18"/>
      <c r="AEX65" s="18"/>
      <c r="AEY65" s="18"/>
      <c r="AEZ65" s="18"/>
      <c r="AFA65" s="18"/>
      <c r="AFB65" s="18"/>
      <c r="AFC65" s="18"/>
      <c r="AFD65" s="18"/>
      <c r="AFE65" s="18"/>
      <c r="AFF65" s="18"/>
      <c r="AFG65" s="18"/>
      <c r="AFH65" s="18"/>
      <c r="AFI65" s="18"/>
      <c r="AFJ65" s="18"/>
      <c r="AFK65" s="18"/>
      <c r="AFL65" s="18"/>
      <c r="AFM65" s="18"/>
      <c r="AFN65" s="18"/>
      <c r="AFO65" s="18"/>
      <c r="AFP65" s="18"/>
      <c r="AFQ65" s="18"/>
      <c r="AFR65" s="18"/>
      <c r="AFS65" s="18"/>
      <c r="AFT65" s="18"/>
      <c r="AFU65" s="18"/>
      <c r="AFV65" s="18"/>
      <c r="AFW65" s="18"/>
      <c r="AFX65" s="18"/>
      <c r="AFY65" s="18"/>
      <c r="AFZ65" s="18"/>
      <c r="AGA65" s="18"/>
      <c r="AGB65" s="18"/>
      <c r="AGC65" s="18"/>
      <c r="AGD65" s="18"/>
      <c r="AGE65" s="18"/>
      <c r="AGF65" s="18"/>
      <c r="AGG65" s="18"/>
      <c r="AGH65" s="18"/>
      <c r="AGI65" s="18"/>
      <c r="AGJ65" s="18"/>
      <c r="AGK65" s="18"/>
      <c r="AGL65" s="18"/>
      <c r="AGM65" s="18"/>
      <c r="AGN65" s="18"/>
      <c r="AGO65" s="18"/>
      <c r="AGP65" s="18"/>
      <c r="AGQ65" s="18"/>
      <c r="AGR65" s="18"/>
      <c r="AGS65" s="18"/>
      <c r="AGT65" s="18"/>
      <c r="AGU65" s="18"/>
      <c r="AGV65" s="18"/>
      <c r="AGW65" s="18"/>
      <c r="AGX65" s="18"/>
      <c r="AGY65" s="18"/>
      <c r="AGZ65" s="18"/>
      <c r="AHA65" s="18"/>
      <c r="AHB65" s="18"/>
      <c r="AHC65" s="18"/>
      <c r="AHD65" s="18"/>
      <c r="AHE65" s="18"/>
      <c r="AHF65" s="18"/>
      <c r="AHG65" s="18"/>
      <c r="AHH65" s="18"/>
      <c r="AHI65" s="18"/>
      <c r="AHJ65" s="18"/>
      <c r="AHK65" s="18"/>
      <c r="AHL65" s="18"/>
      <c r="AHM65" s="18"/>
      <c r="AHN65" s="18"/>
      <c r="AHO65" s="18"/>
      <c r="AHP65" s="18"/>
      <c r="AHQ65" s="18"/>
      <c r="AHR65" s="18"/>
      <c r="AHS65" s="18"/>
      <c r="AHT65" s="18"/>
      <c r="AHU65" s="18"/>
      <c r="AHV65" s="18"/>
      <c r="AHW65" s="18"/>
      <c r="AHX65" s="18"/>
      <c r="AHY65" s="18"/>
      <c r="AHZ65" s="18"/>
      <c r="AIA65" s="18"/>
      <c r="AIB65" s="18"/>
      <c r="AIC65" s="18"/>
      <c r="AID65" s="18"/>
      <c r="AIE65" s="18"/>
      <c r="AIF65" s="18"/>
      <c r="AIG65" s="18"/>
      <c r="AIH65" s="18"/>
      <c r="AII65" s="18"/>
      <c r="AIJ65" s="18"/>
      <c r="AIK65" s="18"/>
      <c r="AIL65" s="18"/>
      <c r="AIM65" s="18"/>
      <c r="AIN65" s="18"/>
      <c r="AIO65" s="18"/>
      <c r="AIP65" s="18"/>
      <c r="AIQ65" s="18"/>
      <c r="AIR65" s="18"/>
      <c r="AIS65" s="18"/>
      <c r="AIT65" s="18"/>
      <c r="AIU65" s="18"/>
      <c r="AIV65" s="18"/>
      <c r="AIW65" s="18"/>
      <c r="AIX65" s="18"/>
      <c r="AIY65" s="18"/>
      <c r="AIZ65" s="18"/>
      <c r="AJA65" s="18"/>
      <c r="AJB65" s="18"/>
      <c r="AJC65" s="18"/>
      <c r="AJD65" s="18"/>
      <c r="AJE65" s="18"/>
      <c r="AJF65" s="18"/>
      <c r="AJG65" s="18"/>
      <c r="AJH65" s="18"/>
      <c r="AJI65" s="18"/>
      <c r="AJJ65" s="18"/>
      <c r="AJK65" s="18"/>
      <c r="AJL65" s="18"/>
      <c r="AJM65" s="18"/>
      <c r="AJN65" s="18"/>
      <c r="AJO65" s="18"/>
      <c r="AJP65" s="18"/>
      <c r="AJQ65" s="18"/>
      <c r="AJR65" s="18"/>
      <c r="AJS65" s="18"/>
      <c r="AJT65" s="18"/>
      <c r="AJU65" s="18"/>
      <c r="AJV65" s="18"/>
      <c r="AJW65" s="18"/>
      <c r="AJX65" s="18"/>
      <c r="AJY65" s="18"/>
      <c r="AJZ65" s="18"/>
      <c r="AKA65" s="18"/>
      <c r="AKB65" s="18"/>
      <c r="AKC65" s="18"/>
      <c r="AKD65" s="18"/>
      <c r="AKE65" s="18"/>
      <c r="AKF65" s="18"/>
      <c r="AKG65" s="18"/>
      <c r="AKH65" s="18"/>
      <c r="AKI65" s="18"/>
      <c r="AKJ65" s="18"/>
      <c r="AKK65" s="18"/>
      <c r="AKL65" s="18"/>
      <c r="AKM65" s="18"/>
      <c r="AKN65" s="18"/>
      <c r="AKO65" s="18"/>
      <c r="AKP65" s="18"/>
      <c r="AKQ65" s="18"/>
      <c r="AKR65" s="18"/>
      <c r="AKS65" s="18"/>
      <c r="AKT65" s="18"/>
      <c r="AKU65" s="18"/>
      <c r="AKV65" s="18"/>
      <c r="AKW65" s="18"/>
      <c r="AKX65" s="18"/>
      <c r="AKY65" s="18"/>
      <c r="AKZ65" s="18"/>
      <c r="ALA65" s="18"/>
      <c r="ALB65" s="18"/>
      <c r="ALC65" s="18"/>
      <c r="ALD65" s="18"/>
      <c r="ALE65" s="18"/>
      <c r="ALF65" s="18"/>
      <c r="ALG65" s="18"/>
      <c r="ALH65" s="18"/>
      <c r="ALI65" s="18"/>
      <c r="ALJ65" s="18"/>
      <c r="ALK65" s="18"/>
      <c r="ALL65" s="18"/>
      <c r="ALM65" s="18"/>
      <c r="ALN65" s="18"/>
      <c r="ALO65" s="18"/>
      <c r="ALP65" s="18"/>
      <c r="ALQ65" s="18"/>
      <c r="ALR65" s="18"/>
      <c r="ALS65" s="18"/>
      <c r="ALT65" s="18"/>
      <c r="ALU65" s="18"/>
      <c r="ALV65" s="18"/>
      <c r="ALW65" s="18"/>
      <c r="ALX65" s="18"/>
      <c r="ALY65" s="18"/>
      <c r="ALZ65" s="18"/>
      <c r="AMA65" s="18"/>
      <c r="AMB65" s="18"/>
      <c r="AMC65" s="18"/>
      <c r="AMD65" s="18"/>
      <c r="AME65" s="18"/>
      <c r="AMF65" s="18"/>
      <c r="AMG65" s="18"/>
    </row>
    <row r="66" spans="1:1021" x14ac:dyDescent="0.2">
      <c r="B66" s="25"/>
      <c r="C66" s="26"/>
      <c r="D66" s="26"/>
      <c r="E66" s="27"/>
      <c r="F66" s="28"/>
      <c r="G66" s="28"/>
      <c r="H66" s="28"/>
      <c r="I66" s="29"/>
      <c r="J66" s="29"/>
      <c r="K66" s="29"/>
      <c r="L66" s="29"/>
      <c r="M66" s="29"/>
      <c r="N66" s="30"/>
    </row>
    <row r="67" spans="1:1021" x14ac:dyDescent="0.2">
      <c r="B67" s="73" t="s">
        <v>159</v>
      </c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5"/>
    </row>
    <row r="68" spans="1:1021" ht="22.5" x14ac:dyDescent="0.2">
      <c r="B68" s="31" t="s">
        <v>2</v>
      </c>
      <c r="C68" s="32" t="s">
        <v>3</v>
      </c>
      <c r="D68" s="32" t="s">
        <v>19</v>
      </c>
      <c r="E68" s="4" t="s">
        <v>4</v>
      </c>
      <c r="F68" s="31" t="s">
        <v>5</v>
      </c>
      <c r="G68" s="31" t="s">
        <v>6</v>
      </c>
      <c r="H68" s="31" t="s">
        <v>7</v>
      </c>
      <c r="I68" s="33" t="s">
        <v>8</v>
      </c>
      <c r="J68" s="33" t="s">
        <v>9</v>
      </c>
      <c r="K68" s="33" t="s">
        <v>10</v>
      </c>
      <c r="L68" s="33" t="s">
        <v>11</v>
      </c>
      <c r="M68" s="33" t="s">
        <v>12</v>
      </c>
      <c r="N68" s="34" t="s">
        <v>13</v>
      </c>
    </row>
    <row r="69" spans="1:1021" ht="33.75" x14ac:dyDescent="0.2">
      <c r="B69" s="35" t="s">
        <v>160</v>
      </c>
      <c r="C69" s="36" t="s">
        <v>161</v>
      </c>
      <c r="D69" s="37" t="s">
        <v>465</v>
      </c>
      <c r="E69" s="38" t="s">
        <v>162</v>
      </c>
      <c r="F69" s="14" t="s">
        <v>14</v>
      </c>
      <c r="G69" s="14" t="s">
        <v>163</v>
      </c>
      <c r="H69" s="14" t="s">
        <v>164</v>
      </c>
      <c r="I69" s="39">
        <v>39145.730000000003</v>
      </c>
      <c r="J69" s="39"/>
      <c r="K69" s="39"/>
      <c r="L69" s="39">
        <v>13525.59</v>
      </c>
      <c r="M69" s="39">
        <v>10518.22</v>
      </c>
      <c r="N69" s="39">
        <v>28627.51</v>
      </c>
    </row>
    <row r="70" spans="1:1021" ht="33.75" x14ac:dyDescent="0.2">
      <c r="B70" s="35" t="s">
        <v>160</v>
      </c>
      <c r="C70" s="36" t="s">
        <v>165</v>
      </c>
      <c r="D70" s="37" t="s">
        <v>466</v>
      </c>
      <c r="E70" s="38" t="s">
        <v>166</v>
      </c>
      <c r="F70" s="14" t="s">
        <v>14</v>
      </c>
      <c r="G70" s="14" t="s">
        <v>163</v>
      </c>
      <c r="H70" s="14" t="s">
        <v>167</v>
      </c>
      <c r="I70" s="39">
        <v>39145.730000000003</v>
      </c>
      <c r="J70" s="39"/>
      <c r="K70" s="39"/>
      <c r="L70" s="39">
        <v>13525.59</v>
      </c>
      <c r="M70" s="39">
        <v>10518.22</v>
      </c>
      <c r="N70" s="39">
        <v>28627.51</v>
      </c>
    </row>
    <row r="71" spans="1:1021" ht="33.75" x14ac:dyDescent="0.2">
      <c r="B71" s="35" t="s">
        <v>160</v>
      </c>
      <c r="C71" s="36" t="s">
        <v>168</v>
      </c>
      <c r="D71" s="37" t="s">
        <v>467</v>
      </c>
      <c r="E71" s="38" t="s">
        <v>169</v>
      </c>
      <c r="F71" s="14" t="s">
        <v>14</v>
      </c>
      <c r="G71" s="14" t="s">
        <v>163</v>
      </c>
      <c r="H71" s="14" t="s">
        <v>170</v>
      </c>
      <c r="I71" s="39">
        <v>38588.42</v>
      </c>
      <c r="J71" s="39"/>
      <c r="K71" s="39"/>
      <c r="L71" s="39">
        <v>13282.25</v>
      </c>
      <c r="M71" s="39">
        <v>10364.959999999999</v>
      </c>
      <c r="N71" s="39">
        <v>28223.46</v>
      </c>
    </row>
    <row r="72" spans="1:1021" ht="33.75" x14ac:dyDescent="0.2">
      <c r="B72" s="35" t="s">
        <v>160</v>
      </c>
      <c r="C72" s="36" t="s">
        <v>171</v>
      </c>
      <c r="D72" s="37" t="s">
        <v>468</v>
      </c>
      <c r="E72" s="38" t="s">
        <v>172</v>
      </c>
      <c r="F72" s="14" t="s">
        <v>14</v>
      </c>
      <c r="G72" s="14" t="s">
        <v>163</v>
      </c>
      <c r="H72" s="14" t="s">
        <v>173</v>
      </c>
      <c r="I72" s="39">
        <v>41251.730000000003</v>
      </c>
      <c r="J72" s="39"/>
      <c r="K72" s="39"/>
      <c r="L72" s="39">
        <v>13525.59</v>
      </c>
      <c r="M72" s="39">
        <v>10993.1</v>
      </c>
      <c r="N72" s="39">
        <v>30258.63</v>
      </c>
    </row>
    <row r="73" spans="1:1021" ht="33.75" x14ac:dyDescent="0.2">
      <c r="B73" s="35" t="s">
        <v>160</v>
      </c>
      <c r="C73" s="36" t="s">
        <v>174</v>
      </c>
      <c r="D73" s="37" t="s">
        <v>469</v>
      </c>
      <c r="E73" s="38" t="s">
        <v>175</v>
      </c>
      <c r="F73" s="14" t="s">
        <v>14</v>
      </c>
      <c r="G73" s="14" t="s">
        <v>163</v>
      </c>
      <c r="H73" s="14" t="s">
        <v>176</v>
      </c>
      <c r="I73" s="39">
        <v>41582.92</v>
      </c>
      <c r="J73" s="39"/>
      <c r="K73" s="39"/>
      <c r="L73" s="39">
        <v>13282.25</v>
      </c>
      <c r="M73" s="39">
        <v>11242.92</v>
      </c>
      <c r="N73" s="39">
        <v>30340</v>
      </c>
    </row>
    <row r="74" spans="1:1021" ht="33.75" x14ac:dyDescent="0.2">
      <c r="B74" s="35" t="s">
        <v>160</v>
      </c>
      <c r="C74" s="36" t="s">
        <v>177</v>
      </c>
      <c r="D74" s="14" t="s">
        <v>470</v>
      </c>
      <c r="E74" s="38" t="s">
        <v>178</v>
      </c>
      <c r="F74" s="35" t="s">
        <v>14</v>
      </c>
      <c r="G74" s="35" t="s">
        <v>179</v>
      </c>
      <c r="H74" s="35" t="s">
        <v>180</v>
      </c>
      <c r="I74" s="39">
        <v>14772.85</v>
      </c>
      <c r="J74" s="39"/>
      <c r="K74" s="39"/>
      <c r="L74" s="39">
        <v>7814.79</v>
      </c>
      <c r="M74" s="39">
        <v>6835.54</v>
      </c>
      <c r="N74" s="39">
        <v>7937.31</v>
      </c>
    </row>
    <row r="75" spans="1:1021" ht="33.75" x14ac:dyDescent="0.2">
      <c r="B75" s="35" t="s">
        <v>160</v>
      </c>
      <c r="C75" s="35" t="s">
        <v>181</v>
      </c>
      <c r="D75" s="40" t="s">
        <v>471</v>
      </c>
      <c r="E75" s="14" t="s">
        <v>182</v>
      </c>
      <c r="F75" s="35" t="s">
        <v>14</v>
      </c>
      <c r="G75" s="35" t="s">
        <v>183</v>
      </c>
      <c r="H75" s="35" t="s">
        <v>184</v>
      </c>
      <c r="I75" s="39">
        <v>31678.3</v>
      </c>
      <c r="J75" s="39"/>
      <c r="K75" s="39"/>
      <c r="L75" s="39">
        <v>11968.94</v>
      </c>
      <c r="M75" s="39">
        <v>8362.74</v>
      </c>
      <c r="N75" s="39">
        <v>23315.56</v>
      </c>
    </row>
    <row r="76" spans="1:1021" ht="33.75" x14ac:dyDescent="0.2">
      <c r="B76" s="35" t="s">
        <v>160</v>
      </c>
      <c r="C76" s="36" t="s">
        <v>185</v>
      </c>
      <c r="D76" s="40" t="s">
        <v>472</v>
      </c>
      <c r="E76" s="38" t="s">
        <v>186</v>
      </c>
      <c r="F76" s="35" t="s">
        <v>14</v>
      </c>
      <c r="G76" s="35" t="s">
        <v>187</v>
      </c>
      <c r="H76" s="35" t="s">
        <v>188</v>
      </c>
      <c r="I76" s="39">
        <v>17642.84</v>
      </c>
      <c r="J76" s="39"/>
      <c r="K76" s="39"/>
      <c r="L76" s="39">
        <v>7814.79</v>
      </c>
      <c r="M76" s="39">
        <v>4500.6499999999996</v>
      </c>
      <c r="N76" s="39">
        <v>13142.19</v>
      </c>
    </row>
    <row r="77" spans="1:1021" ht="33.75" x14ac:dyDescent="0.2">
      <c r="B77" s="35" t="s">
        <v>160</v>
      </c>
      <c r="C77" s="36" t="s">
        <v>189</v>
      </c>
      <c r="D77" s="40" t="s">
        <v>473</v>
      </c>
      <c r="E77" s="38" t="s">
        <v>190</v>
      </c>
      <c r="F77" s="35" t="s">
        <v>14</v>
      </c>
      <c r="G77" s="35" t="s">
        <v>187</v>
      </c>
      <c r="H77" s="41" t="s">
        <v>191</v>
      </c>
      <c r="I77" s="39">
        <v>21644.43</v>
      </c>
      <c r="J77" s="39"/>
      <c r="K77" s="39"/>
      <c r="L77" s="39">
        <v>13282.25</v>
      </c>
      <c r="M77" s="39">
        <v>5705.36</v>
      </c>
      <c r="N77" s="39">
        <v>15939.07</v>
      </c>
    </row>
    <row r="78" spans="1:1021" ht="33.75" x14ac:dyDescent="0.2">
      <c r="B78" s="35" t="s">
        <v>160</v>
      </c>
      <c r="C78" s="36" t="s">
        <v>192</v>
      </c>
      <c r="D78" s="40" t="s">
        <v>474</v>
      </c>
      <c r="E78" s="38" t="s">
        <v>193</v>
      </c>
      <c r="F78" s="35" t="s">
        <v>14</v>
      </c>
      <c r="G78" s="35" t="s">
        <v>194</v>
      </c>
      <c r="H78" s="35" t="s">
        <v>195</v>
      </c>
      <c r="I78" s="39">
        <v>34327.01</v>
      </c>
      <c r="J78" s="39"/>
      <c r="K78" s="39"/>
      <c r="L78" s="39">
        <v>10412.31</v>
      </c>
      <c r="M78" s="39">
        <v>9193.07</v>
      </c>
      <c r="N78" s="39">
        <v>25133.94</v>
      </c>
    </row>
    <row r="79" spans="1:1021" ht="33.75" x14ac:dyDescent="0.2">
      <c r="B79" s="35" t="s">
        <v>160</v>
      </c>
      <c r="C79" s="36" t="s">
        <v>196</v>
      </c>
      <c r="D79" s="40" t="s">
        <v>475</v>
      </c>
      <c r="E79" s="38" t="s">
        <v>197</v>
      </c>
      <c r="F79" s="35" t="s">
        <v>14</v>
      </c>
      <c r="G79" s="35" t="s">
        <v>183</v>
      </c>
      <c r="H79" s="41" t="s">
        <v>198</v>
      </c>
      <c r="I79" s="39">
        <v>30087.01</v>
      </c>
      <c r="J79" s="39"/>
      <c r="K79" s="39"/>
      <c r="L79" s="39">
        <v>10412.31</v>
      </c>
      <c r="M79" s="39">
        <v>8427.2999999999993</v>
      </c>
      <c r="N79" s="39">
        <v>21659.71</v>
      </c>
    </row>
    <row r="80" spans="1:1021" ht="33.75" x14ac:dyDescent="0.2">
      <c r="B80" s="35" t="s">
        <v>160</v>
      </c>
      <c r="C80" s="36" t="s">
        <v>199</v>
      </c>
      <c r="D80" s="40" t="s">
        <v>476</v>
      </c>
      <c r="E80" s="38" t="s">
        <v>200</v>
      </c>
      <c r="F80" s="35" t="s">
        <v>14</v>
      </c>
      <c r="G80" s="35" t="s">
        <v>183</v>
      </c>
      <c r="H80" s="35" t="s">
        <v>201</v>
      </c>
      <c r="I80" s="39">
        <v>34327.01</v>
      </c>
      <c r="J80" s="39"/>
      <c r="K80" s="39"/>
      <c r="L80" s="39">
        <v>10412.31</v>
      </c>
      <c r="M80" s="39">
        <v>9036.66</v>
      </c>
      <c r="N80" s="39">
        <v>25290.35</v>
      </c>
    </row>
    <row r="81" spans="2:14" ht="33.75" x14ac:dyDescent="0.2">
      <c r="B81" s="35" t="s">
        <v>160</v>
      </c>
      <c r="C81" s="36" t="s">
        <v>202</v>
      </c>
      <c r="D81" s="40" t="s">
        <v>477</v>
      </c>
      <c r="E81" s="38" t="s">
        <v>203</v>
      </c>
      <c r="F81" s="35" t="s">
        <v>14</v>
      </c>
      <c r="G81" s="35" t="s">
        <v>204</v>
      </c>
      <c r="H81" s="35" t="s">
        <v>205</v>
      </c>
      <c r="I81" s="39">
        <v>34327.01</v>
      </c>
      <c r="J81" s="39"/>
      <c r="K81" s="39"/>
      <c r="L81" s="39">
        <v>10412.31</v>
      </c>
      <c r="M81" s="39">
        <v>8984.5300000000007</v>
      </c>
      <c r="N81" s="39">
        <v>25342.48</v>
      </c>
    </row>
    <row r="82" spans="2:14" ht="33.75" x14ac:dyDescent="0.2">
      <c r="B82" s="35" t="s">
        <v>160</v>
      </c>
      <c r="C82" s="42" t="s">
        <v>206</v>
      </c>
      <c r="D82" s="40" t="s">
        <v>478</v>
      </c>
      <c r="E82" s="38" t="s">
        <v>207</v>
      </c>
      <c r="F82" s="35" t="s">
        <v>14</v>
      </c>
      <c r="G82" s="35" t="s">
        <v>163</v>
      </c>
      <c r="H82" s="35" t="s">
        <v>208</v>
      </c>
      <c r="I82" s="39">
        <v>26893.95</v>
      </c>
      <c r="J82" s="39"/>
      <c r="K82" s="39"/>
      <c r="L82" s="39">
        <v>13282.25</v>
      </c>
      <c r="M82" s="39">
        <v>7203.45</v>
      </c>
      <c r="N82" s="39">
        <v>19690.5</v>
      </c>
    </row>
    <row r="83" spans="2:14" ht="33.75" x14ac:dyDescent="0.2">
      <c r="B83" s="35" t="s">
        <v>160</v>
      </c>
      <c r="C83" s="36" t="s">
        <v>209</v>
      </c>
      <c r="D83" s="40" t="s">
        <v>479</v>
      </c>
      <c r="E83" s="38" t="s">
        <v>210</v>
      </c>
      <c r="F83" s="35" t="s">
        <v>14</v>
      </c>
      <c r="G83" s="35" t="s">
        <v>183</v>
      </c>
      <c r="H83" s="41" t="s">
        <v>211</v>
      </c>
      <c r="I83" s="39">
        <v>51193.4</v>
      </c>
      <c r="J83" s="39">
        <v>45505.25</v>
      </c>
      <c r="K83" s="39"/>
      <c r="L83" s="39">
        <v>10412.31</v>
      </c>
      <c r="M83" s="39">
        <v>45939.48</v>
      </c>
      <c r="N83" s="39">
        <v>5253.92</v>
      </c>
    </row>
    <row r="84" spans="2:14" ht="33.75" x14ac:dyDescent="0.2">
      <c r="B84" s="35" t="s">
        <v>160</v>
      </c>
      <c r="C84" s="36" t="s">
        <v>212</v>
      </c>
      <c r="D84" s="40" t="s">
        <v>480</v>
      </c>
      <c r="E84" s="38" t="s">
        <v>213</v>
      </c>
      <c r="F84" s="35" t="s">
        <v>14</v>
      </c>
      <c r="G84" s="35" t="s">
        <v>183</v>
      </c>
      <c r="H84" s="35" t="s">
        <v>214</v>
      </c>
      <c r="I84" s="39">
        <v>19122.849999999999</v>
      </c>
      <c r="J84" s="39"/>
      <c r="K84" s="39"/>
      <c r="L84" s="39">
        <v>7814.79</v>
      </c>
      <c r="M84" s="39">
        <v>5011.93</v>
      </c>
      <c r="N84" s="39">
        <v>14110.92</v>
      </c>
    </row>
    <row r="85" spans="2:14" ht="33.75" x14ac:dyDescent="0.2">
      <c r="B85" s="35" t="s">
        <v>160</v>
      </c>
      <c r="C85" s="36" t="s">
        <v>215</v>
      </c>
      <c r="D85" s="40" t="s">
        <v>481</v>
      </c>
      <c r="E85" s="38" t="s">
        <v>216</v>
      </c>
      <c r="F85" s="35" t="s">
        <v>14</v>
      </c>
      <c r="G85" s="35" t="s">
        <v>183</v>
      </c>
      <c r="H85" s="35" t="s">
        <v>217</v>
      </c>
      <c r="I85" s="39">
        <v>20399.830000000002</v>
      </c>
      <c r="J85" s="39">
        <v>4259.95</v>
      </c>
      <c r="K85" s="39"/>
      <c r="L85" s="39">
        <v>7814.79</v>
      </c>
      <c r="M85" s="39">
        <v>8165.6</v>
      </c>
      <c r="N85" s="39">
        <v>12234.23</v>
      </c>
    </row>
    <row r="86" spans="2:14" ht="33.75" x14ac:dyDescent="0.2">
      <c r="B86" s="35" t="s">
        <v>160</v>
      </c>
      <c r="C86" s="36" t="s">
        <v>218</v>
      </c>
      <c r="D86" s="40" t="s">
        <v>482</v>
      </c>
      <c r="E86" s="38" t="s">
        <v>219</v>
      </c>
      <c r="F86" s="35" t="s">
        <v>14</v>
      </c>
      <c r="G86" s="35" t="s">
        <v>183</v>
      </c>
      <c r="H86" s="35" t="s">
        <v>220</v>
      </c>
      <c r="I86" s="39">
        <v>37811.97</v>
      </c>
      <c r="J86" s="39">
        <v>17029.8</v>
      </c>
      <c r="K86" s="39"/>
      <c r="L86" s="39">
        <v>13778.5</v>
      </c>
      <c r="M86" s="39">
        <v>22172.77</v>
      </c>
      <c r="N86" s="39">
        <v>15639.2</v>
      </c>
    </row>
    <row r="87" spans="2:14" ht="33.75" x14ac:dyDescent="0.2">
      <c r="B87" s="35" t="s">
        <v>160</v>
      </c>
      <c r="C87" s="36" t="s">
        <v>221</v>
      </c>
      <c r="D87" s="40" t="s">
        <v>483</v>
      </c>
      <c r="E87" s="38" t="s">
        <v>222</v>
      </c>
      <c r="F87" s="14" t="s">
        <v>14</v>
      </c>
      <c r="G87" s="14" t="s">
        <v>163</v>
      </c>
      <c r="H87" s="41" t="s">
        <v>223</v>
      </c>
      <c r="I87" s="39">
        <v>17028.599999999999</v>
      </c>
      <c r="J87" s="39"/>
      <c r="K87" s="39"/>
      <c r="L87" s="39">
        <v>7814.79</v>
      </c>
      <c r="M87" s="39">
        <v>4436.01</v>
      </c>
      <c r="N87" s="39">
        <v>12592.59</v>
      </c>
    </row>
    <row r="88" spans="2:14" ht="33.75" x14ac:dyDescent="0.2">
      <c r="B88" s="35" t="s">
        <v>160</v>
      </c>
      <c r="C88" s="36" t="s">
        <v>224</v>
      </c>
      <c r="D88" s="40" t="s">
        <v>484</v>
      </c>
      <c r="E88" s="36" t="s">
        <v>225</v>
      </c>
      <c r="F88" s="14" t="s">
        <v>14</v>
      </c>
      <c r="G88" s="14" t="s">
        <v>163</v>
      </c>
      <c r="H88" s="35" t="s">
        <v>226</v>
      </c>
      <c r="I88" s="39">
        <v>19823.439999999999</v>
      </c>
      <c r="J88" s="39"/>
      <c r="K88" s="39"/>
      <c r="L88" s="39">
        <v>9833.85</v>
      </c>
      <c r="M88" s="39">
        <v>5204.59</v>
      </c>
      <c r="N88" s="39">
        <v>14618.85</v>
      </c>
    </row>
    <row r="89" spans="2:14" ht="33.75" x14ac:dyDescent="0.2">
      <c r="B89" s="35" t="s">
        <v>160</v>
      </c>
      <c r="C89" s="36" t="s">
        <v>227</v>
      </c>
      <c r="D89" s="40" t="s">
        <v>485</v>
      </c>
      <c r="E89" s="14" t="s">
        <v>228</v>
      </c>
      <c r="F89" s="35" t="s">
        <v>14</v>
      </c>
      <c r="G89" s="35" t="s">
        <v>183</v>
      </c>
      <c r="H89" s="35" t="s">
        <v>229</v>
      </c>
      <c r="I89" s="39">
        <v>20691.62</v>
      </c>
      <c r="J89" s="39"/>
      <c r="K89" s="39"/>
      <c r="L89" s="39">
        <v>8824.32</v>
      </c>
      <c r="M89" s="39">
        <v>5681.3</v>
      </c>
      <c r="N89" s="39">
        <v>15010.32</v>
      </c>
    </row>
    <row r="90" spans="2:14" ht="33.75" x14ac:dyDescent="0.2">
      <c r="B90" s="35" t="s">
        <v>160</v>
      </c>
      <c r="C90" s="36" t="s">
        <v>230</v>
      </c>
      <c r="D90" s="40" t="s">
        <v>486</v>
      </c>
      <c r="E90" s="14" t="s">
        <v>231</v>
      </c>
      <c r="F90" s="35" t="s">
        <v>14</v>
      </c>
      <c r="G90" s="35" t="s">
        <v>232</v>
      </c>
      <c r="H90" s="35" t="s">
        <v>233</v>
      </c>
      <c r="I90" s="39">
        <v>20493.55</v>
      </c>
      <c r="J90" s="39"/>
      <c r="K90" s="39"/>
      <c r="L90" s="39">
        <v>8824.32</v>
      </c>
      <c r="M90" s="39">
        <v>7200.9</v>
      </c>
      <c r="N90" s="39">
        <v>13292.65</v>
      </c>
    </row>
    <row r="91" spans="2:14" ht="33.75" x14ac:dyDescent="0.2">
      <c r="B91" s="35" t="s">
        <v>160</v>
      </c>
      <c r="C91" s="36" t="s">
        <v>234</v>
      </c>
      <c r="D91" s="40" t="s">
        <v>487</v>
      </c>
      <c r="E91" s="14" t="s">
        <v>235</v>
      </c>
      <c r="F91" s="35" t="s">
        <v>14</v>
      </c>
      <c r="G91" s="35" t="s">
        <v>187</v>
      </c>
      <c r="H91" s="35" t="s">
        <v>236</v>
      </c>
      <c r="I91" s="39">
        <v>26068.080000000002</v>
      </c>
      <c r="J91" s="39"/>
      <c r="K91" s="39"/>
      <c r="L91" s="39">
        <v>11500.66</v>
      </c>
      <c r="M91" s="39">
        <v>8403.7800000000007</v>
      </c>
      <c r="N91" s="39">
        <v>17664.3</v>
      </c>
    </row>
    <row r="92" spans="2:14" ht="33.75" x14ac:dyDescent="0.2">
      <c r="B92" s="35" t="s">
        <v>160</v>
      </c>
      <c r="C92" s="36" t="s">
        <v>237</v>
      </c>
      <c r="D92" s="40" t="s">
        <v>488</v>
      </c>
      <c r="E92" s="38" t="s">
        <v>238</v>
      </c>
      <c r="F92" s="35" t="s">
        <v>14</v>
      </c>
      <c r="G92" s="35" t="s">
        <v>239</v>
      </c>
      <c r="H92" s="35" t="s">
        <v>240</v>
      </c>
      <c r="I92" s="39">
        <v>22807.19</v>
      </c>
      <c r="J92" s="39"/>
      <c r="K92" s="39"/>
      <c r="L92" s="39">
        <v>8824.32</v>
      </c>
      <c r="M92" s="39">
        <v>9978.7199999999993</v>
      </c>
      <c r="N92" s="39">
        <v>12828.47</v>
      </c>
    </row>
    <row r="93" spans="2:14" ht="33.75" x14ac:dyDescent="0.2">
      <c r="B93" s="35" t="s">
        <v>160</v>
      </c>
      <c r="C93" s="36" t="s">
        <v>241</v>
      </c>
      <c r="D93" s="40" t="s">
        <v>489</v>
      </c>
      <c r="E93" s="14" t="s">
        <v>242</v>
      </c>
      <c r="F93" s="35" t="s">
        <v>14</v>
      </c>
      <c r="G93" s="35" t="s">
        <v>183</v>
      </c>
      <c r="H93" s="41" t="s">
        <v>243</v>
      </c>
      <c r="I93" s="39">
        <v>19122.849999999999</v>
      </c>
      <c r="J93" s="39"/>
      <c r="K93" s="39"/>
      <c r="L93" s="39">
        <v>7814.79</v>
      </c>
      <c r="M93" s="39">
        <v>5332.09</v>
      </c>
      <c r="N93" s="39">
        <v>13790.76</v>
      </c>
    </row>
    <row r="94" spans="2:14" ht="33.75" x14ac:dyDescent="0.2">
      <c r="B94" s="35" t="s">
        <v>160</v>
      </c>
      <c r="C94" s="43" t="s">
        <v>244</v>
      </c>
      <c r="D94" s="40" t="s">
        <v>490</v>
      </c>
      <c r="E94" s="14" t="s">
        <v>245</v>
      </c>
      <c r="F94" s="35" t="s">
        <v>14</v>
      </c>
      <c r="G94" s="35" t="s">
        <v>179</v>
      </c>
      <c r="H94" s="41" t="s">
        <v>246</v>
      </c>
      <c r="I94" s="39">
        <v>19921.55</v>
      </c>
      <c r="J94" s="39"/>
      <c r="K94" s="39"/>
      <c r="L94" s="39">
        <v>9833.85</v>
      </c>
      <c r="M94" s="39">
        <v>5231.57</v>
      </c>
      <c r="N94" s="39">
        <v>14689.98</v>
      </c>
    </row>
    <row r="95" spans="2:14" ht="33.75" x14ac:dyDescent="0.2">
      <c r="B95" s="35" t="s">
        <v>160</v>
      </c>
      <c r="C95" s="43" t="s">
        <v>247</v>
      </c>
      <c r="D95" s="40" t="s">
        <v>491</v>
      </c>
      <c r="E95" s="14" t="s">
        <v>248</v>
      </c>
      <c r="F95" s="35" t="s">
        <v>14</v>
      </c>
      <c r="G95" s="35" t="s">
        <v>187</v>
      </c>
      <c r="H95" s="35" t="s">
        <v>249</v>
      </c>
      <c r="I95" s="39">
        <v>18916.66</v>
      </c>
      <c r="J95" s="39"/>
      <c r="K95" s="39"/>
      <c r="L95" s="39">
        <v>8824.32</v>
      </c>
      <c r="M95" s="39">
        <v>4955.2299999999996</v>
      </c>
      <c r="N95" s="39">
        <v>13961.43</v>
      </c>
    </row>
    <row r="96" spans="2:14" ht="33.75" x14ac:dyDescent="0.2">
      <c r="B96" s="35" t="s">
        <v>160</v>
      </c>
      <c r="C96" s="36" t="s">
        <v>250</v>
      </c>
      <c r="D96" s="40" t="s">
        <v>491</v>
      </c>
      <c r="E96" s="14" t="s">
        <v>251</v>
      </c>
      <c r="F96" s="35" t="s">
        <v>14</v>
      </c>
      <c r="G96" s="35" t="s">
        <v>183</v>
      </c>
      <c r="H96" s="35" t="s">
        <v>252</v>
      </c>
      <c r="I96" s="39">
        <v>30370.27</v>
      </c>
      <c r="J96" s="39">
        <v>8341.57</v>
      </c>
      <c r="K96" s="39">
        <v>9384.2800000000007</v>
      </c>
      <c r="L96" s="39">
        <v>8824.32</v>
      </c>
      <c r="M96" s="39">
        <v>10817.72</v>
      </c>
      <c r="N96" s="39">
        <v>19552.55</v>
      </c>
    </row>
    <row r="97" spans="2:14" ht="33.75" x14ac:dyDescent="0.2">
      <c r="B97" s="35" t="s">
        <v>160</v>
      </c>
      <c r="C97" s="36" t="s">
        <v>253</v>
      </c>
      <c r="D97" s="40" t="s">
        <v>492</v>
      </c>
      <c r="E97" s="38" t="s">
        <v>254</v>
      </c>
      <c r="F97" s="35" t="s">
        <v>14</v>
      </c>
      <c r="G97" s="35" t="s">
        <v>179</v>
      </c>
      <c r="H97" s="35" t="s">
        <v>255</v>
      </c>
      <c r="I97" s="39">
        <v>17642.84</v>
      </c>
      <c r="J97" s="39"/>
      <c r="K97" s="39"/>
      <c r="L97" s="39">
        <v>7814.79</v>
      </c>
      <c r="M97" s="39">
        <v>4604.93</v>
      </c>
      <c r="N97" s="39">
        <v>13037.91</v>
      </c>
    </row>
    <row r="98" spans="2:14" ht="33.75" x14ac:dyDescent="0.2">
      <c r="B98" s="35" t="s">
        <v>160</v>
      </c>
      <c r="C98" s="36" t="s">
        <v>256</v>
      </c>
      <c r="D98" s="40" t="s">
        <v>493</v>
      </c>
      <c r="E98" s="14" t="s">
        <v>257</v>
      </c>
      <c r="F98" s="35" t="s">
        <v>14</v>
      </c>
      <c r="G98" s="35" t="s">
        <v>183</v>
      </c>
      <c r="H98" s="41" t="s">
        <v>258</v>
      </c>
      <c r="I98" s="39">
        <v>20691.62</v>
      </c>
      <c r="J98" s="39"/>
      <c r="K98" s="39"/>
      <c r="L98" s="39">
        <v>8824.32</v>
      </c>
      <c r="M98" s="39">
        <v>5857.24</v>
      </c>
      <c r="N98" s="39">
        <v>14834.38</v>
      </c>
    </row>
    <row r="99" spans="2:14" ht="33.75" x14ac:dyDescent="0.2">
      <c r="B99" s="35" t="s">
        <v>160</v>
      </c>
      <c r="C99" s="36" t="s">
        <v>259</v>
      </c>
      <c r="D99" s="40" t="s">
        <v>494</v>
      </c>
      <c r="E99" s="14" t="s">
        <v>260</v>
      </c>
      <c r="F99" s="35" t="s">
        <v>14</v>
      </c>
      <c r="G99" s="35" t="s">
        <v>261</v>
      </c>
      <c r="H99" s="35" t="s">
        <v>262</v>
      </c>
      <c r="I99" s="39">
        <v>22463.79</v>
      </c>
      <c r="J99" s="39">
        <v>12779.85</v>
      </c>
      <c r="K99" s="39"/>
      <c r="L99" s="39">
        <v>7814.79</v>
      </c>
      <c r="M99" s="39">
        <v>14339.98</v>
      </c>
      <c r="N99" s="39">
        <v>8123.81</v>
      </c>
    </row>
    <row r="100" spans="2:14" ht="33.75" x14ac:dyDescent="0.2">
      <c r="B100" s="35" t="s">
        <v>160</v>
      </c>
      <c r="C100" s="36" t="s">
        <v>263</v>
      </c>
      <c r="D100" s="40" t="s">
        <v>495</v>
      </c>
      <c r="E100" s="14" t="s">
        <v>264</v>
      </c>
      <c r="F100" s="35" t="s">
        <v>14</v>
      </c>
      <c r="G100" s="44" t="s">
        <v>261</v>
      </c>
      <c r="H100" s="41" t="s">
        <v>265</v>
      </c>
      <c r="I100" s="39">
        <v>17028.599999999999</v>
      </c>
      <c r="J100" s="39"/>
      <c r="K100" s="39"/>
      <c r="L100" s="39">
        <v>7814.79</v>
      </c>
      <c r="M100" s="39">
        <v>4436.01</v>
      </c>
      <c r="N100" s="39">
        <v>12592.59</v>
      </c>
    </row>
    <row r="101" spans="2:14" ht="33.75" x14ac:dyDescent="0.2">
      <c r="B101" s="35" t="s">
        <v>160</v>
      </c>
      <c r="C101" s="36" t="s">
        <v>266</v>
      </c>
      <c r="D101" s="40" t="s">
        <v>496</v>
      </c>
      <c r="E101" s="38" t="s">
        <v>267</v>
      </c>
      <c r="F101" s="35" t="s">
        <v>14</v>
      </c>
      <c r="G101" s="44" t="s">
        <v>183</v>
      </c>
      <c r="H101" s="41" t="s">
        <v>268</v>
      </c>
      <c r="I101" s="39">
        <v>18966.62</v>
      </c>
      <c r="J101" s="39"/>
      <c r="K101" s="39"/>
      <c r="L101" s="39">
        <v>8824.32</v>
      </c>
      <c r="M101" s="39">
        <v>5253.2</v>
      </c>
      <c r="N101" s="39">
        <v>13713.42</v>
      </c>
    </row>
    <row r="102" spans="2:14" ht="33.75" x14ac:dyDescent="0.2">
      <c r="B102" s="35" t="s">
        <v>160</v>
      </c>
      <c r="C102" s="36" t="s">
        <v>269</v>
      </c>
      <c r="D102" s="40" t="s">
        <v>497</v>
      </c>
      <c r="E102" s="38" t="s">
        <v>270</v>
      </c>
      <c r="F102" s="35" t="s">
        <v>14</v>
      </c>
      <c r="G102" s="35" t="s">
        <v>183</v>
      </c>
      <c r="H102" s="41" t="s">
        <v>271</v>
      </c>
      <c r="I102" s="39">
        <v>22318.34</v>
      </c>
      <c r="J102" s="39">
        <v>11738.73</v>
      </c>
      <c r="K102" s="39"/>
      <c r="L102" s="39">
        <v>7814.79</v>
      </c>
      <c r="M102" s="39">
        <v>16975.63</v>
      </c>
      <c r="N102" s="39">
        <v>5342.71</v>
      </c>
    </row>
    <row r="103" spans="2:14" ht="33.75" x14ac:dyDescent="0.2">
      <c r="B103" s="35" t="s">
        <v>160</v>
      </c>
      <c r="C103" s="36" t="s">
        <v>272</v>
      </c>
      <c r="D103" s="40" t="s">
        <v>498</v>
      </c>
      <c r="E103" s="14" t="s">
        <v>273</v>
      </c>
      <c r="F103" s="35" t="s">
        <v>14</v>
      </c>
      <c r="G103" s="35" t="s">
        <v>274</v>
      </c>
      <c r="H103" s="35" t="s">
        <v>275</v>
      </c>
      <c r="I103" s="39">
        <v>24793.55</v>
      </c>
      <c r="J103" s="39"/>
      <c r="K103" s="39"/>
      <c r="L103" s="39">
        <v>8824.32</v>
      </c>
      <c r="M103" s="39">
        <v>6625.84</v>
      </c>
      <c r="N103" s="39">
        <v>18167.71</v>
      </c>
    </row>
    <row r="104" spans="2:14" ht="33.75" x14ac:dyDescent="0.2">
      <c r="B104" s="35" t="s">
        <v>160</v>
      </c>
      <c r="C104" s="36" t="s">
        <v>276</v>
      </c>
      <c r="D104" s="40" t="s">
        <v>499</v>
      </c>
      <c r="E104" s="14" t="s">
        <v>277</v>
      </c>
      <c r="F104" s="35" t="s">
        <v>14</v>
      </c>
      <c r="G104" s="35" t="s">
        <v>278</v>
      </c>
      <c r="H104" s="35" t="s">
        <v>279</v>
      </c>
      <c r="I104" s="39">
        <v>28068.080000000002</v>
      </c>
      <c r="J104" s="39"/>
      <c r="K104" s="39"/>
      <c r="L104" s="39">
        <v>11500.66</v>
      </c>
      <c r="M104" s="39">
        <v>7419.73</v>
      </c>
      <c r="N104" s="39">
        <v>20648.349999999999</v>
      </c>
    </row>
    <row r="105" spans="2:14" ht="33.75" x14ac:dyDescent="0.2">
      <c r="B105" s="35" t="s">
        <v>160</v>
      </c>
      <c r="C105" s="36" t="s">
        <v>280</v>
      </c>
      <c r="D105" s="40" t="s">
        <v>500</v>
      </c>
      <c r="E105" s="45" t="s">
        <v>281</v>
      </c>
      <c r="F105" s="35" t="s">
        <v>14</v>
      </c>
      <c r="G105" s="35" t="s">
        <v>183</v>
      </c>
      <c r="H105" s="35" t="s">
        <v>282</v>
      </c>
      <c r="I105" s="39">
        <v>15681.17</v>
      </c>
      <c r="J105" s="39"/>
      <c r="K105" s="39"/>
      <c r="L105" s="39">
        <v>7814.79</v>
      </c>
      <c r="M105" s="39">
        <v>4043.33</v>
      </c>
      <c r="N105" s="39">
        <v>11637.84</v>
      </c>
    </row>
    <row r="106" spans="2:14" ht="33.75" x14ac:dyDescent="0.2">
      <c r="B106" s="35" t="s">
        <v>160</v>
      </c>
      <c r="C106" s="36" t="s">
        <v>283</v>
      </c>
      <c r="D106" s="40" t="s">
        <v>501</v>
      </c>
      <c r="E106" s="45" t="s">
        <v>284</v>
      </c>
      <c r="F106" s="35" t="s">
        <v>14</v>
      </c>
      <c r="G106" s="35" t="s">
        <v>183</v>
      </c>
      <c r="H106" s="41" t="s">
        <v>285</v>
      </c>
      <c r="I106" s="39">
        <v>15517.84</v>
      </c>
      <c r="J106" s="39"/>
      <c r="K106" s="39"/>
      <c r="L106" s="39">
        <v>7814.79</v>
      </c>
      <c r="M106" s="39">
        <v>4020.55</v>
      </c>
      <c r="N106" s="39">
        <v>11497.29</v>
      </c>
    </row>
    <row r="107" spans="2:14" ht="33.75" x14ac:dyDescent="0.2">
      <c r="B107" s="35" t="s">
        <v>160</v>
      </c>
      <c r="C107" s="36" t="s">
        <v>286</v>
      </c>
      <c r="D107" s="40" t="s">
        <v>502</v>
      </c>
      <c r="E107" s="45" t="s">
        <v>287</v>
      </c>
      <c r="F107" s="35" t="s">
        <v>14</v>
      </c>
      <c r="G107" s="35" t="s">
        <v>183</v>
      </c>
      <c r="H107" s="35" t="s">
        <v>285</v>
      </c>
      <c r="I107" s="39">
        <v>17666.34</v>
      </c>
      <c r="J107" s="39">
        <v>8257.65</v>
      </c>
      <c r="K107" s="39"/>
      <c r="L107" s="39">
        <v>7814.79</v>
      </c>
      <c r="M107" s="39">
        <v>9767.14</v>
      </c>
      <c r="N107" s="39">
        <v>7899.2</v>
      </c>
    </row>
    <row r="108" spans="2:14" ht="33.75" x14ac:dyDescent="0.2">
      <c r="B108" s="35" t="s">
        <v>160</v>
      </c>
      <c r="C108" s="36" t="s">
        <v>288</v>
      </c>
      <c r="D108" s="40" t="s">
        <v>503</v>
      </c>
      <c r="E108" s="36" t="s">
        <v>289</v>
      </c>
      <c r="F108" s="35" t="s">
        <v>14</v>
      </c>
      <c r="G108" s="35" t="s">
        <v>183</v>
      </c>
      <c r="H108" s="35" t="s">
        <v>290</v>
      </c>
      <c r="I108" s="39">
        <v>17698.439999999999</v>
      </c>
      <c r="J108" s="39"/>
      <c r="K108" s="39"/>
      <c r="L108" s="39">
        <v>9833.85</v>
      </c>
      <c r="M108" s="39">
        <v>6120</v>
      </c>
      <c r="N108" s="39">
        <v>11578.44</v>
      </c>
    </row>
    <row r="109" spans="2:14" ht="33.75" x14ac:dyDescent="0.2">
      <c r="B109" s="35" t="s">
        <v>160</v>
      </c>
      <c r="C109" s="36" t="s">
        <v>291</v>
      </c>
      <c r="D109" s="40" t="s">
        <v>504</v>
      </c>
      <c r="E109" s="45" t="s">
        <v>292</v>
      </c>
      <c r="F109" s="35" t="s">
        <v>14</v>
      </c>
      <c r="G109" s="35" t="s">
        <v>183</v>
      </c>
      <c r="H109" s="41" t="s">
        <v>293</v>
      </c>
      <c r="I109" s="39">
        <v>19516.54</v>
      </c>
      <c r="J109" s="39">
        <v>11095.71</v>
      </c>
      <c r="K109" s="39"/>
      <c r="L109" s="39">
        <v>8824.32</v>
      </c>
      <c r="M109" s="39">
        <v>12993.69</v>
      </c>
      <c r="N109" s="39">
        <v>6522.85</v>
      </c>
    </row>
    <row r="110" spans="2:14" ht="33.75" x14ac:dyDescent="0.2">
      <c r="B110" s="35" t="s">
        <v>160</v>
      </c>
      <c r="C110" s="36" t="s">
        <v>294</v>
      </c>
      <c r="D110" s="40" t="s">
        <v>505</v>
      </c>
      <c r="E110" s="45" t="s">
        <v>295</v>
      </c>
      <c r="F110" s="35" t="s">
        <v>14</v>
      </c>
      <c r="G110" s="35" t="s">
        <v>183</v>
      </c>
      <c r="H110" s="35" t="s">
        <v>296</v>
      </c>
      <c r="I110" s="39">
        <v>16657.189999999999</v>
      </c>
      <c r="J110" s="39"/>
      <c r="K110" s="39"/>
      <c r="L110" s="39">
        <v>8824.32</v>
      </c>
      <c r="M110" s="39">
        <v>5278.48</v>
      </c>
      <c r="N110" s="39">
        <v>11378.71</v>
      </c>
    </row>
    <row r="111" spans="2:14" ht="33.75" x14ac:dyDescent="0.2">
      <c r="B111" s="35" t="s">
        <v>160</v>
      </c>
      <c r="C111" s="36" t="s">
        <v>297</v>
      </c>
      <c r="D111" s="40" t="s">
        <v>506</v>
      </c>
      <c r="E111" s="45" t="s">
        <v>298</v>
      </c>
      <c r="F111" s="35" t="s">
        <v>14</v>
      </c>
      <c r="G111" s="35" t="s">
        <v>183</v>
      </c>
      <c r="H111" s="42" t="s">
        <v>299</v>
      </c>
      <c r="I111" s="39">
        <v>16841.62</v>
      </c>
      <c r="J111" s="39"/>
      <c r="K111" s="39"/>
      <c r="L111" s="39">
        <v>8824.32</v>
      </c>
      <c r="M111" s="39">
        <v>4332.45</v>
      </c>
      <c r="N111" s="39">
        <v>12509.17</v>
      </c>
    </row>
    <row r="112" spans="2:14" ht="33.75" x14ac:dyDescent="0.2">
      <c r="B112" s="35" t="s">
        <v>160</v>
      </c>
      <c r="C112" s="36" t="s">
        <v>300</v>
      </c>
      <c r="D112" s="40" t="s">
        <v>507</v>
      </c>
      <c r="E112" s="45" t="s">
        <v>301</v>
      </c>
      <c r="F112" s="35" t="s">
        <v>14</v>
      </c>
      <c r="G112" s="35" t="s">
        <v>179</v>
      </c>
      <c r="H112" s="41" t="s">
        <v>302</v>
      </c>
      <c r="I112" s="39">
        <v>15517.84</v>
      </c>
      <c r="J112" s="39"/>
      <c r="K112" s="39"/>
      <c r="L112" s="39">
        <v>7814.79</v>
      </c>
      <c r="M112" s="39">
        <v>7215.37</v>
      </c>
      <c r="N112" s="39">
        <v>8302.4699999999993</v>
      </c>
    </row>
    <row r="113" spans="2:14" ht="33.75" x14ac:dyDescent="0.2">
      <c r="B113" s="35" t="s">
        <v>160</v>
      </c>
      <c r="C113" s="36" t="s">
        <v>303</v>
      </c>
      <c r="D113" s="40" t="s">
        <v>508</v>
      </c>
      <c r="E113" s="45" t="s">
        <v>304</v>
      </c>
      <c r="F113" s="44" t="s">
        <v>14</v>
      </c>
      <c r="G113" s="44" t="s">
        <v>183</v>
      </c>
      <c r="H113" s="46" t="s">
        <v>305</v>
      </c>
      <c r="I113" s="39">
        <v>15681.17</v>
      </c>
      <c r="J113" s="39"/>
      <c r="K113" s="39"/>
      <c r="L113" s="39">
        <v>7814.79</v>
      </c>
      <c r="M113" s="39">
        <v>4065.47</v>
      </c>
      <c r="N113" s="39">
        <v>11615.7</v>
      </c>
    </row>
    <row r="114" spans="2:14" ht="33.75" x14ac:dyDescent="0.2">
      <c r="B114" s="35" t="s">
        <v>160</v>
      </c>
      <c r="C114" s="36" t="s">
        <v>306</v>
      </c>
      <c r="D114" s="40" t="s">
        <v>509</v>
      </c>
      <c r="E114" s="45" t="s">
        <v>307</v>
      </c>
      <c r="F114" s="35" t="s">
        <v>14</v>
      </c>
      <c r="G114" s="35" t="s">
        <v>179</v>
      </c>
      <c r="H114" s="46" t="s">
        <v>308</v>
      </c>
      <c r="I114" s="39">
        <v>18077.11</v>
      </c>
      <c r="J114" s="39">
        <v>10440.67</v>
      </c>
      <c r="K114" s="39"/>
      <c r="L114" s="39">
        <v>7814.79</v>
      </c>
      <c r="M114" s="39">
        <v>11437.74</v>
      </c>
      <c r="N114" s="39">
        <v>6639.37</v>
      </c>
    </row>
    <row r="115" spans="2:14" ht="33.75" x14ac:dyDescent="0.2">
      <c r="B115" s="35" t="s">
        <v>160</v>
      </c>
      <c r="C115" s="36" t="s">
        <v>309</v>
      </c>
      <c r="D115" s="40" t="s">
        <v>510</v>
      </c>
      <c r="E115" s="45" t="s">
        <v>310</v>
      </c>
      <c r="F115" s="35" t="s">
        <v>14</v>
      </c>
      <c r="G115" s="35" t="s">
        <v>183</v>
      </c>
      <c r="H115" s="42" t="s">
        <v>311</v>
      </c>
      <c r="I115" s="39">
        <v>16657.189999999999</v>
      </c>
      <c r="J115" s="39"/>
      <c r="K115" s="39"/>
      <c r="L115" s="39">
        <v>8824.32</v>
      </c>
      <c r="M115" s="39">
        <v>4333.87</v>
      </c>
      <c r="N115" s="39">
        <v>12323.32</v>
      </c>
    </row>
    <row r="116" spans="2:14" ht="33.75" x14ac:dyDescent="0.2">
      <c r="B116" s="35" t="s">
        <v>160</v>
      </c>
      <c r="C116" s="36" t="s">
        <v>312</v>
      </c>
      <c r="D116" s="40" t="s">
        <v>511</v>
      </c>
      <c r="E116" s="45" t="s">
        <v>313</v>
      </c>
      <c r="F116" s="35" t="s">
        <v>14</v>
      </c>
      <c r="G116" s="35" t="s">
        <v>183</v>
      </c>
      <c r="H116" s="35" t="s">
        <v>314</v>
      </c>
      <c r="I116" s="39">
        <v>15517.84</v>
      </c>
      <c r="J116" s="39"/>
      <c r="K116" s="39"/>
      <c r="L116" s="39">
        <v>7814.79</v>
      </c>
      <c r="M116" s="39">
        <v>8888.5</v>
      </c>
      <c r="N116" s="39">
        <v>6629.34</v>
      </c>
    </row>
    <row r="117" spans="2:14" ht="33.75" x14ac:dyDescent="0.2">
      <c r="B117" s="35" t="s">
        <v>160</v>
      </c>
      <c r="C117" s="36" t="s">
        <v>315</v>
      </c>
      <c r="D117" s="40" t="s">
        <v>512</v>
      </c>
      <c r="E117" s="45" t="s">
        <v>316</v>
      </c>
      <c r="F117" s="35" t="s">
        <v>14</v>
      </c>
      <c r="G117" s="35" t="s">
        <v>183</v>
      </c>
      <c r="H117" s="41" t="s">
        <v>317</v>
      </c>
      <c r="I117" s="39">
        <v>16841.62</v>
      </c>
      <c r="J117" s="39"/>
      <c r="K117" s="39"/>
      <c r="L117" s="39">
        <v>8824.32</v>
      </c>
      <c r="M117" s="39">
        <v>8675.23</v>
      </c>
      <c r="N117" s="39">
        <v>8166.39</v>
      </c>
    </row>
    <row r="118" spans="2:14" ht="33.75" x14ac:dyDescent="0.2">
      <c r="B118" s="35" t="s">
        <v>160</v>
      </c>
      <c r="C118" s="36" t="s">
        <v>318</v>
      </c>
      <c r="D118" s="40" t="s">
        <v>513</v>
      </c>
      <c r="E118" s="45" t="s">
        <v>319</v>
      </c>
      <c r="F118" s="35" t="s">
        <v>14</v>
      </c>
      <c r="G118" s="35" t="s">
        <v>183</v>
      </c>
      <c r="H118" s="41" t="s">
        <v>320</v>
      </c>
      <c r="I118" s="39">
        <v>15681.17</v>
      </c>
      <c r="J118" s="39"/>
      <c r="K118" s="39"/>
      <c r="L118" s="39">
        <v>7814.79</v>
      </c>
      <c r="M118" s="39">
        <v>4065.47</v>
      </c>
      <c r="N118" s="39">
        <v>11615.7</v>
      </c>
    </row>
    <row r="119" spans="2:14" ht="33.75" x14ac:dyDescent="0.2">
      <c r="B119" s="35" t="s">
        <v>160</v>
      </c>
      <c r="C119" s="36" t="s">
        <v>321</v>
      </c>
      <c r="D119" s="40" t="s">
        <v>514</v>
      </c>
      <c r="E119" s="45" t="s">
        <v>86</v>
      </c>
      <c r="F119" s="35" t="s">
        <v>14</v>
      </c>
      <c r="G119" s="35" t="s">
        <v>183</v>
      </c>
      <c r="H119" s="41" t="s">
        <v>322</v>
      </c>
      <c r="I119" s="39">
        <v>12955.59</v>
      </c>
      <c r="J119" s="39"/>
      <c r="K119" s="39"/>
      <c r="L119" s="39">
        <v>7814.79</v>
      </c>
      <c r="M119" s="39">
        <v>6878.04</v>
      </c>
      <c r="N119" s="39">
        <v>6077.55</v>
      </c>
    </row>
    <row r="120" spans="2:14" ht="33.75" x14ac:dyDescent="0.2">
      <c r="B120" s="35" t="s">
        <v>160</v>
      </c>
      <c r="C120" s="36" t="s">
        <v>323</v>
      </c>
      <c r="D120" s="40" t="s">
        <v>515</v>
      </c>
      <c r="E120" s="45" t="s">
        <v>324</v>
      </c>
      <c r="F120" s="35" t="s">
        <v>14</v>
      </c>
      <c r="G120" s="35" t="s">
        <v>183</v>
      </c>
      <c r="H120" s="41" t="s">
        <v>325</v>
      </c>
      <c r="I120" s="39">
        <v>13779.31</v>
      </c>
      <c r="J120" s="39"/>
      <c r="K120" s="39"/>
      <c r="L120" s="39">
        <v>7814.79</v>
      </c>
      <c r="M120" s="39">
        <v>3490.32</v>
      </c>
      <c r="N120" s="39">
        <v>10288.99</v>
      </c>
    </row>
    <row r="121" spans="2:14" ht="33.75" x14ac:dyDescent="0.2">
      <c r="B121" s="35" t="s">
        <v>160</v>
      </c>
      <c r="C121" s="36" t="s">
        <v>326</v>
      </c>
      <c r="D121" s="40" t="s">
        <v>516</v>
      </c>
      <c r="E121" s="45" t="s">
        <v>327</v>
      </c>
      <c r="F121" s="35" t="s">
        <v>14</v>
      </c>
      <c r="G121" s="35" t="s">
        <v>183</v>
      </c>
      <c r="H121" s="41" t="s">
        <v>328</v>
      </c>
      <c r="I121" s="39">
        <v>12955.59</v>
      </c>
      <c r="J121" s="39"/>
      <c r="K121" s="39"/>
      <c r="L121" s="39">
        <v>7814.79</v>
      </c>
      <c r="M121" s="39">
        <v>3814.52</v>
      </c>
      <c r="N121" s="39">
        <v>9141.07</v>
      </c>
    </row>
    <row r="122" spans="2:14" ht="33.75" x14ac:dyDescent="0.2">
      <c r="B122" s="35" t="s">
        <v>160</v>
      </c>
      <c r="C122" s="36" t="s">
        <v>329</v>
      </c>
      <c r="D122" s="40" t="s">
        <v>517</v>
      </c>
      <c r="E122" s="45" t="s">
        <v>104</v>
      </c>
      <c r="F122" s="35" t="s">
        <v>14</v>
      </c>
      <c r="G122" s="35" t="s">
        <v>183</v>
      </c>
      <c r="H122" s="47" t="s">
        <v>330</v>
      </c>
      <c r="I122" s="39">
        <v>12341.35</v>
      </c>
      <c r="J122" s="39"/>
      <c r="K122" s="39"/>
      <c r="L122" s="39">
        <v>7814.79</v>
      </c>
      <c r="M122" s="39">
        <v>3147.02</v>
      </c>
      <c r="N122" s="39">
        <v>9194.33</v>
      </c>
    </row>
    <row r="123" spans="2:14" ht="33.75" x14ac:dyDescent="0.2">
      <c r="B123" s="35" t="s">
        <v>160</v>
      </c>
      <c r="C123" s="36" t="s">
        <v>331</v>
      </c>
      <c r="D123" s="40" t="s">
        <v>518</v>
      </c>
      <c r="E123" s="38" t="s">
        <v>332</v>
      </c>
      <c r="F123" s="35" t="s">
        <v>14</v>
      </c>
      <c r="G123" s="44" t="s">
        <v>183</v>
      </c>
      <c r="H123" s="41" t="s">
        <v>333</v>
      </c>
      <c r="I123" s="39">
        <v>12828.81</v>
      </c>
      <c r="J123" s="39"/>
      <c r="K123" s="39"/>
      <c r="L123" s="39">
        <v>7814.79</v>
      </c>
      <c r="M123" s="39">
        <v>3281.07</v>
      </c>
      <c r="N123" s="39">
        <v>9547.74</v>
      </c>
    </row>
    <row r="124" spans="2:14" ht="33.75" x14ac:dyDescent="0.2">
      <c r="B124" s="35" t="s">
        <v>160</v>
      </c>
      <c r="C124" s="36" t="s">
        <v>334</v>
      </c>
      <c r="D124" s="40" t="s">
        <v>519</v>
      </c>
      <c r="E124" s="45" t="s">
        <v>335</v>
      </c>
      <c r="F124" s="44" t="s">
        <v>14</v>
      </c>
      <c r="G124" s="44" t="s">
        <v>183</v>
      </c>
      <c r="H124" s="48" t="s">
        <v>336</v>
      </c>
      <c r="I124" s="39">
        <v>13118.92</v>
      </c>
      <c r="J124" s="39"/>
      <c r="K124" s="39"/>
      <c r="L124" s="39">
        <v>7814.79</v>
      </c>
      <c r="M124" s="39">
        <v>3360.85</v>
      </c>
      <c r="N124" s="39">
        <v>9758.07</v>
      </c>
    </row>
    <row r="125" spans="2:14" ht="33.75" x14ac:dyDescent="0.2">
      <c r="B125" s="35" t="s">
        <v>160</v>
      </c>
      <c r="C125" s="36" t="s">
        <v>337</v>
      </c>
      <c r="D125" s="40" t="s">
        <v>520</v>
      </c>
      <c r="E125" s="45" t="s">
        <v>338</v>
      </c>
      <c r="F125" s="44" t="s">
        <v>14</v>
      </c>
      <c r="G125" s="44" t="s">
        <v>183</v>
      </c>
      <c r="H125" s="41" t="s">
        <v>339</v>
      </c>
      <c r="I125" s="39">
        <v>12955.59</v>
      </c>
      <c r="J125" s="39"/>
      <c r="K125" s="39"/>
      <c r="L125" s="39">
        <v>7814.79</v>
      </c>
      <c r="M125" s="39">
        <v>4005.44</v>
      </c>
      <c r="N125" s="39">
        <v>8950.15</v>
      </c>
    </row>
    <row r="126" spans="2:14" ht="33.75" x14ac:dyDescent="0.2">
      <c r="B126" s="35" t="s">
        <v>160</v>
      </c>
      <c r="C126" s="36" t="s">
        <v>340</v>
      </c>
      <c r="D126" s="40" t="s">
        <v>521</v>
      </c>
      <c r="E126" s="45" t="s">
        <v>341</v>
      </c>
      <c r="F126" s="44" t="s">
        <v>14</v>
      </c>
      <c r="G126" s="44" t="s">
        <v>183</v>
      </c>
      <c r="H126" s="41" t="s">
        <v>342</v>
      </c>
      <c r="I126" s="39">
        <v>12955.59</v>
      </c>
      <c r="J126" s="39"/>
      <c r="K126" s="39"/>
      <c r="L126" s="39">
        <v>7814.79</v>
      </c>
      <c r="M126" s="39">
        <v>3315.93</v>
      </c>
      <c r="N126" s="39">
        <v>9639.66</v>
      </c>
    </row>
    <row r="127" spans="2:14" ht="33.75" x14ac:dyDescent="0.2">
      <c r="B127" s="35" t="s">
        <v>160</v>
      </c>
      <c r="C127" s="36" t="s">
        <v>343</v>
      </c>
      <c r="D127" s="40" t="s">
        <v>522</v>
      </c>
      <c r="E127" s="45" t="s">
        <v>15</v>
      </c>
      <c r="F127" s="35" t="s">
        <v>14</v>
      </c>
      <c r="G127" s="35" t="s">
        <v>183</v>
      </c>
      <c r="H127" s="35" t="s">
        <v>344</v>
      </c>
      <c r="I127" s="39">
        <v>14034.87</v>
      </c>
      <c r="J127" s="39">
        <v>5561.12</v>
      </c>
      <c r="K127" s="39"/>
      <c r="L127" s="39">
        <v>7814.79</v>
      </c>
      <c r="M127" s="39">
        <v>7187.39</v>
      </c>
      <c r="N127" s="39">
        <v>6847.48</v>
      </c>
    </row>
    <row r="128" spans="2:14" ht="33.75" x14ac:dyDescent="0.2">
      <c r="B128" s="35" t="s">
        <v>160</v>
      </c>
      <c r="C128" s="36" t="s">
        <v>345</v>
      </c>
      <c r="D128" s="40" t="s">
        <v>523</v>
      </c>
      <c r="E128" s="38" t="s">
        <v>346</v>
      </c>
      <c r="F128" s="35" t="s">
        <v>14</v>
      </c>
      <c r="G128" s="44" t="s">
        <v>183</v>
      </c>
      <c r="H128" s="41" t="s">
        <v>347</v>
      </c>
      <c r="I128" s="39">
        <v>20590.259999999998</v>
      </c>
      <c r="J128" s="39"/>
      <c r="K128" s="39"/>
      <c r="L128" s="39">
        <v>13778.5</v>
      </c>
      <c r="M128" s="39">
        <v>10657.32</v>
      </c>
      <c r="N128" s="39">
        <v>9932.94</v>
      </c>
    </row>
    <row r="129" spans="2:14" ht="33.75" x14ac:dyDescent="0.2">
      <c r="B129" s="35" t="s">
        <v>160</v>
      </c>
      <c r="C129" s="36" t="s">
        <v>348</v>
      </c>
      <c r="D129" s="40" t="s">
        <v>524</v>
      </c>
      <c r="E129" s="45" t="s">
        <v>17</v>
      </c>
      <c r="F129" s="35" t="s">
        <v>14</v>
      </c>
      <c r="G129" s="35" t="s">
        <v>183</v>
      </c>
      <c r="H129" s="41" t="s">
        <v>349</v>
      </c>
      <c r="I129" s="39">
        <v>13770.61</v>
      </c>
      <c r="J129" s="39"/>
      <c r="K129" s="39"/>
      <c r="L129" s="39">
        <v>8824.32</v>
      </c>
      <c r="M129" s="39">
        <v>3540.06</v>
      </c>
      <c r="N129" s="39">
        <v>10230.549999999999</v>
      </c>
    </row>
    <row r="130" spans="2:14" ht="33.75" x14ac:dyDescent="0.2">
      <c r="B130" s="35" t="s">
        <v>160</v>
      </c>
      <c r="C130" s="36" t="s">
        <v>350</v>
      </c>
      <c r="D130" s="40" t="s">
        <v>525</v>
      </c>
      <c r="E130" s="45" t="s">
        <v>351</v>
      </c>
      <c r="F130" s="35" t="s">
        <v>14</v>
      </c>
      <c r="G130" s="44" t="s">
        <v>183</v>
      </c>
      <c r="H130" s="41" t="s">
        <v>352</v>
      </c>
      <c r="I130" s="39">
        <v>10495.15</v>
      </c>
      <c r="J130" s="39"/>
      <c r="K130" s="39"/>
      <c r="L130" s="39">
        <v>7814.79</v>
      </c>
      <c r="M130" s="39">
        <v>2425.4899999999998</v>
      </c>
      <c r="N130" s="39">
        <v>8069.66</v>
      </c>
    </row>
    <row r="131" spans="2:14" ht="33.75" x14ac:dyDescent="0.2">
      <c r="B131" s="35" t="s">
        <v>160</v>
      </c>
      <c r="C131" s="36" t="s">
        <v>353</v>
      </c>
      <c r="D131" s="40" t="s">
        <v>526</v>
      </c>
      <c r="E131" s="45" t="s">
        <v>354</v>
      </c>
      <c r="F131" s="35" t="s">
        <v>14</v>
      </c>
      <c r="G131" s="35" t="s">
        <v>183</v>
      </c>
      <c r="H131" s="47" t="s">
        <v>355</v>
      </c>
      <c r="I131" s="39">
        <v>12341.35</v>
      </c>
      <c r="J131" s="39"/>
      <c r="K131" s="39"/>
      <c r="L131" s="39">
        <v>7814.79</v>
      </c>
      <c r="M131" s="39">
        <v>3150.52</v>
      </c>
      <c r="N131" s="39">
        <v>9190.83</v>
      </c>
    </row>
    <row r="132" spans="2:14" ht="33.75" x14ac:dyDescent="0.2">
      <c r="B132" s="35" t="s">
        <v>160</v>
      </c>
      <c r="C132" s="36" t="s">
        <v>356</v>
      </c>
      <c r="D132" s="40" t="s">
        <v>527</v>
      </c>
      <c r="E132" s="45" t="s">
        <v>357</v>
      </c>
      <c r="F132" s="35" t="s">
        <v>14</v>
      </c>
      <c r="G132" s="35" t="s">
        <v>183</v>
      </c>
      <c r="H132" s="41" t="s">
        <v>358</v>
      </c>
      <c r="I132" s="39">
        <v>12710.6</v>
      </c>
      <c r="J132" s="39"/>
      <c r="K132" s="39"/>
      <c r="L132" s="39">
        <v>7814.79</v>
      </c>
      <c r="M132" s="39">
        <v>4015.29</v>
      </c>
      <c r="N132" s="39">
        <v>8695.31</v>
      </c>
    </row>
    <row r="133" spans="2:14" ht="33.75" x14ac:dyDescent="0.2">
      <c r="B133" s="35" t="s">
        <v>160</v>
      </c>
      <c r="C133" s="42" t="s">
        <v>359</v>
      </c>
      <c r="D133" s="40" t="s">
        <v>528</v>
      </c>
      <c r="E133" s="45" t="s">
        <v>360</v>
      </c>
      <c r="F133" s="35" t="s">
        <v>14</v>
      </c>
      <c r="G133" s="35" t="s">
        <v>187</v>
      </c>
      <c r="H133" s="41" t="s">
        <v>361</v>
      </c>
      <c r="I133" s="39">
        <v>14094.94</v>
      </c>
      <c r="J133" s="39"/>
      <c r="K133" s="39"/>
      <c r="L133" s="39">
        <v>8824.32</v>
      </c>
      <c r="M133" s="39">
        <v>3629.26</v>
      </c>
      <c r="N133" s="39">
        <v>10465.68</v>
      </c>
    </row>
    <row r="134" spans="2:14" ht="33.75" x14ac:dyDescent="0.2">
      <c r="B134" s="35" t="s">
        <v>160</v>
      </c>
      <c r="C134" s="42" t="s">
        <v>362</v>
      </c>
      <c r="D134" s="40" t="s">
        <v>529</v>
      </c>
      <c r="E134" s="45" t="s">
        <v>332</v>
      </c>
      <c r="F134" s="14" t="s">
        <v>14</v>
      </c>
      <c r="G134" s="14" t="s">
        <v>163</v>
      </c>
      <c r="H134" s="41" t="s">
        <v>363</v>
      </c>
      <c r="I134" s="39">
        <v>12587.34</v>
      </c>
      <c r="J134" s="39"/>
      <c r="K134" s="39"/>
      <c r="L134" s="39">
        <v>7814.79</v>
      </c>
      <c r="M134" s="39">
        <v>3214.67</v>
      </c>
      <c r="N134" s="39">
        <v>9372.67</v>
      </c>
    </row>
    <row r="135" spans="2:14" ht="33.75" x14ac:dyDescent="0.2">
      <c r="B135" s="35" t="s">
        <v>160</v>
      </c>
      <c r="C135" s="36" t="s">
        <v>364</v>
      </c>
      <c r="D135" s="40" t="s">
        <v>530</v>
      </c>
      <c r="E135" s="45" t="s">
        <v>18</v>
      </c>
      <c r="F135" s="35" t="s">
        <v>14</v>
      </c>
      <c r="G135" s="35" t="s">
        <v>183</v>
      </c>
      <c r="H135" s="44" t="s">
        <v>365</v>
      </c>
      <c r="I135" s="39">
        <v>13118.92</v>
      </c>
      <c r="J135" s="39"/>
      <c r="K135" s="39"/>
      <c r="L135" s="39">
        <v>7814.79</v>
      </c>
      <c r="M135" s="39">
        <v>3360.85</v>
      </c>
      <c r="N135" s="39">
        <v>9758.07</v>
      </c>
    </row>
    <row r="136" spans="2:14" ht="33.75" x14ac:dyDescent="0.2">
      <c r="B136" s="35" t="s">
        <v>160</v>
      </c>
      <c r="C136" s="36" t="s">
        <v>366</v>
      </c>
      <c r="D136" s="40" t="s">
        <v>531</v>
      </c>
      <c r="E136" s="45" t="s">
        <v>357</v>
      </c>
      <c r="F136" s="35" t="s">
        <v>14</v>
      </c>
      <c r="G136" s="35" t="s">
        <v>183</v>
      </c>
      <c r="H136" s="44" t="s">
        <v>367</v>
      </c>
      <c r="I136" s="39">
        <v>15208.49</v>
      </c>
      <c r="J136" s="39">
        <v>8649.01</v>
      </c>
      <c r="K136" s="39"/>
      <c r="L136" s="39">
        <v>7814.79</v>
      </c>
      <c r="M136" s="39">
        <v>9231.4699999999993</v>
      </c>
      <c r="N136" s="39">
        <v>5977.02</v>
      </c>
    </row>
    <row r="137" spans="2:14" ht="33.75" x14ac:dyDescent="0.2">
      <c r="B137" s="35" t="s">
        <v>160</v>
      </c>
      <c r="C137" s="36" t="s">
        <v>368</v>
      </c>
      <c r="D137" s="40" t="s">
        <v>532</v>
      </c>
      <c r="E137" s="45" t="s">
        <v>369</v>
      </c>
      <c r="F137" s="35" t="s">
        <v>14</v>
      </c>
      <c r="G137" s="35" t="s">
        <v>179</v>
      </c>
      <c r="H137" s="44" t="s">
        <v>370</v>
      </c>
      <c r="I137" s="39">
        <v>12710.6</v>
      </c>
      <c r="J137" s="39"/>
      <c r="K137" s="39"/>
      <c r="L137" s="39">
        <v>7814.79</v>
      </c>
      <c r="M137" s="39">
        <v>3248.56</v>
      </c>
      <c r="N137" s="39">
        <v>9462.0400000000009</v>
      </c>
    </row>
    <row r="138" spans="2:14" ht="33.75" x14ac:dyDescent="0.2">
      <c r="B138" s="35" t="s">
        <v>160</v>
      </c>
      <c r="C138" s="42" t="s">
        <v>371</v>
      </c>
      <c r="D138" s="40" t="s">
        <v>533</v>
      </c>
      <c r="E138" s="49" t="s">
        <v>372</v>
      </c>
      <c r="F138" s="44" t="s">
        <v>14</v>
      </c>
      <c r="G138" s="44" t="s">
        <v>187</v>
      </c>
      <c r="H138" s="44" t="s">
        <v>373</v>
      </c>
      <c r="I138" s="39">
        <v>12920.85</v>
      </c>
      <c r="J138" s="39"/>
      <c r="K138" s="39"/>
      <c r="L138" s="39">
        <v>7814.79</v>
      </c>
      <c r="M138" s="39">
        <v>3360.85</v>
      </c>
      <c r="N138" s="39">
        <v>9560</v>
      </c>
    </row>
    <row r="139" spans="2:14" ht="33.75" x14ac:dyDescent="0.2">
      <c r="B139" s="35" t="s">
        <v>160</v>
      </c>
      <c r="C139" s="36" t="s">
        <v>374</v>
      </c>
      <c r="D139" s="40" t="s">
        <v>534</v>
      </c>
      <c r="E139" s="50" t="s">
        <v>375</v>
      </c>
      <c r="F139" s="44" t="s">
        <v>14</v>
      </c>
      <c r="G139" s="44" t="s">
        <v>183</v>
      </c>
      <c r="H139" s="41" t="s">
        <v>376</v>
      </c>
      <c r="I139" s="39">
        <v>21504.53</v>
      </c>
      <c r="J139" s="39"/>
      <c r="K139" s="39"/>
      <c r="L139" s="39">
        <v>13778.5</v>
      </c>
      <c r="M139" s="39">
        <v>9675.3799999999992</v>
      </c>
      <c r="N139" s="39">
        <v>11829.15</v>
      </c>
    </row>
    <row r="140" spans="2:14" ht="33.75" x14ac:dyDescent="0.2">
      <c r="B140" s="35" t="s">
        <v>160</v>
      </c>
      <c r="C140" s="43" t="s">
        <v>377</v>
      </c>
      <c r="D140" s="40" t="s">
        <v>535</v>
      </c>
      <c r="E140" s="51" t="s">
        <v>378</v>
      </c>
      <c r="F140" s="44" t="s">
        <v>14</v>
      </c>
      <c r="G140" s="44" t="s">
        <v>179</v>
      </c>
      <c r="H140" s="41" t="s">
        <v>379</v>
      </c>
      <c r="I140" s="39">
        <v>14229.41</v>
      </c>
      <c r="J140" s="39"/>
      <c r="K140" s="39"/>
      <c r="L140" s="39">
        <v>8824.32</v>
      </c>
      <c r="M140" s="39">
        <v>3666.23</v>
      </c>
      <c r="N140" s="39">
        <v>10563.18</v>
      </c>
    </row>
    <row r="141" spans="2:14" ht="33.75" x14ac:dyDescent="0.2">
      <c r="B141" s="35" t="s">
        <v>160</v>
      </c>
      <c r="C141" s="43" t="s">
        <v>380</v>
      </c>
      <c r="D141" s="40" t="s">
        <v>536</v>
      </c>
      <c r="E141" s="51" t="s">
        <v>381</v>
      </c>
      <c r="F141" s="44" t="s">
        <v>14</v>
      </c>
      <c r="G141" s="44" t="s">
        <v>179</v>
      </c>
      <c r="H141" s="41" t="s">
        <v>382</v>
      </c>
      <c r="I141" s="39">
        <v>12710.6</v>
      </c>
      <c r="J141" s="39"/>
      <c r="K141" s="39"/>
      <c r="L141" s="39">
        <v>7814.79</v>
      </c>
      <c r="M141" s="39">
        <v>3248.56</v>
      </c>
      <c r="N141" s="39">
        <v>9462.0400000000009</v>
      </c>
    </row>
    <row r="142" spans="2:14" ht="33.75" x14ac:dyDescent="0.2">
      <c r="B142" s="35" t="s">
        <v>160</v>
      </c>
      <c r="C142" s="36" t="s">
        <v>383</v>
      </c>
      <c r="D142" s="40" t="s">
        <v>537</v>
      </c>
      <c r="E142" s="51" t="s">
        <v>16</v>
      </c>
      <c r="F142" s="44" t="s">
        <v>14</v>
      </c>
      <c r="G142" s="44" t="s">
        <v>183</v>
      </c>
      <c r="H142" s="41" t="s">
        <v>384</v>
      </c>
      <c r="I142" s="39">
        <v>14094.94</v>
      </c>
      <c r="J142" s="39"/>
      <c r="K142" s="39"/>
      <c r="L142" s="39">
        <v>8824.32</v>
      </c>
      <c r="M142" s="39">
        <v>4269.3500000000004</v>
      </c>
      <c r="N142" s="39">
        <v>9825.59</v>
      </c>
    </row>
    <row r="143" spans="2:14" ht="33.75" x14ac:dyDescent="0.2">
      <c r="B143" s="35" t="s">
        <v>160</v>
      </c>
      <c r="C143" s="36" t="s">
        <v>385</v>
      </c>
      <c r="D143" s="40" t="s">
        <v>538</v>
      </c>
      <c r="E143" s="51" t="s">
        <v>386</v>
      </c>
      <c r="F143" s="44" t="s">
        <v>14</v>
      </c>
      <c r="G143" s="44" t="s">
        <v>179</v>
      </c>
      <c r="H143" s="41" t="s">
        <v>387</v>
      </c>
      <c r="I143" s="39">
        <v>13770.61</v>
      </c>
      <c r="J143" s="39"/>
      <c r="K143" s="39"/>
      <c r="L143" s="39">
        <v>8824.32</v>
      </c>
      <c r="M143" s="39">
        <v>3540.06</v>
      </c>
      <c r="N143" s="39">
        <v>10230.549999999999</v>
      </c>
    </row>
    <row r="144" spans="2:14" ht="33.75" x14ac:dyDescent="0.2">
      <c r="B144" s="35" t="s">
        <v>160</v>
      </c>
      <c r="C144" s="36" t="s">
        <v>388</v>
      </c>
      <c r="D144" s="40" t="s">
        <v>539</v>
      </c>
      <c r="E144" s="51" t="s">
        <v>389</v>
      </c>
      <c r="F144" s="44" t="s">
        <v>14</v>
      </c>
      <c r="G144" s="44" t="s">
        <v>179</v>
      </c>
      <c r="H144" s="47" t="s">
        <v>390</v>
      </c>
      <c r="I144" s="39">
        <v>12587.34</v>
      </c>
      <c r="J144" s="39"/>
      <c r="K144" s="39"/>
      <c r="L144" s="39">
        <v>7814.79</v>
      </c>
      <c r="M144" s="39">
        <v>3214.67</v>
      </c>
      <c r="N144" s="39">
        <v>9372.67</v>
      </c>
    </row>
    <row r="145" spans="2:14" ht="33.75" x14ac:dyDescent="0.2">
      <c r="B145" s="35" t="s">
        <v>160</v>
      </c>
      <c r="C145" s="36" t="s">
        <v>391</v>
      </c>
      <c r="D145" s="40" t="s">
        <v>540</v>
      </c>
      <c r="E145" s="50" t="s">
        <v>392</v>
      </c>
      <c r="F145" s="44" t="s">
        <v>14</v>
      </c>
      <c r="G145" s="44" t="s">
        <v>179</v>
      </c>
      <c r="H145" s="41" t="s">
        <v>393</v>
      </c>
      <c r="I145" s="39">
        <v>12680.27</v>
      </c>
      <c r="J145" s="39"/>
      <c r="K145" s="39"/>
      <c r="L145" s="39">
        <v>7814.79</v>
      </c>
      <c r="M145" s="39">
        <v>3240.22</v>
      </c>
      <c r="N145" s="39">
        <v>9440.0499999999993</v>
      </c>
    </row>
    <row r="146" spans="2:14" ht="33.75" x14ac:dyDescent="0.2">
      <c r="B146" s="35" t="s">
        <v>160</v>
      </c>
      <c r="C146" s="36" t="s">
        <v>394</v>
      </c>
      <c r="D146" s="40" t="s">
        <v>541</v>
      </c>
      <c r="E146" s="52" t="s">
        <v>395</v>
      </c>
      <c r="F146" s="44" t="s">
        <v>14</v>
      </c>
      <c r="G146" s="44" t="s">
        <v>163</v>
      </c>
      <c r="H146" s="47" t="s">
        <v>396</v>
      </c>
      <c r="I146" s="39">
        <v>12341.35</v>
      </c>
      <c r="J146" s="39"/>
      <c r="K146" s="39"/>
      <c r="L146" s="39">
        <v>7814.79</v>
      </c>
      <c r="M146" s="39">
        <v>3147.02</v>
      </c>
      <c r="N146" s="39">
        <v>9194.33</v>
      </c>
    </row>
    <row r="147" spans="2:14" ht="33.75" x14ac:dyDescent="0.2">
      <c r="B147" s="35" t="s">
        <v>160</v>
      </c>
      <c r="C147" s="36" t="s">
        <v>397</v>
      </c>
      <c r="D147" s="40" t="s">
        <v>542</v>
      </c>
      <c r="E147" s="51" t="s">
        <v>398</v>
      </c>
      <c r="F147" s="44" t="s">
        <v>14</v>
      </c>
      <c r="G147" s="44" t="s">
        <v>183</v>
      </c>
      <c r="H147" s="41" t="s">
        <v>399</v>
      </c>
      <c r="I147" s="39">
        <v>15280.46</v>
      </c>
      <c r="J147" s="39"/>
      <c r="K147" s="39"/>
      <c r="L147" s="39">
        <v>9200.52</v>
      </c>
      <c r="M147" s="39">
        <v>4009.74</v>
      </c>
      <c r="N147" s="39">
        <v>11270.72</v>
      </c>
    </row>
    <row r="148" spans="2:14" ht="33.75" x14ac:dyDescent="0.2">
      <c r="B148" s="35" t="s">
        <v>160</v>
      </c>
      <c r="C148" s="36" t="s">
        <v>400</v>
      </c>
      <c r="D148" s="40" t="s">
        <v>543</v>
      </c>
      <c r="E148" s="51" t="s">
        <v>401</v>
      </c>
      <c r="F148" s="44" t="s">
        <v>14</v>
      </c>
      <c r="G148" s="44" t="s">
        <v>183</v>
      </c>
      <c r="H148" s="53" t="s">
        <v>402</v>
      </c>
      <c r="I148" s="39">
        <v>12710.6</v>
      </c>
      <c r="J148" s="39"/>
      <c r="K148" s="39"/>
      <c r="L148" s="39">
        <v>7814.79</v>
      </c>
      <c r="M148" s="39">
        <v>3248.56</v>
      </c>
      <c r="N148" s="39">
        <v>9462.0400000000009</v>
      </c>
    </row>
    <row r="149" spans="2:14" ht="33.75" x14ac:dyDescent="0.2">
      <c r="B149" s="35" t="s">
        <v>160</v>
      </c>
      <c r="C149" s="36" t="s">
        <v>403</v>
      </c>
      <c r="D149" s="40" t="s">
        <v>544</v>
      </c>
      <c r="E149" s="51" t="s">
        <v>404</v>
      </c>
      <c r="F149" s="44" t="s">
        <v>14</v>
      </c>
      <c r="G149" s="44" t="s">
        <v>179</v>
      </c>
      <c r="H149" s="41" t="s">
        <v>405</v>
      </c>
      <c r="I149" s="39">
        <v>12955.59</v>
      </c>
      <c r="J149" s="39"/>
      <c r="K149" s="39"/>
      <c r="L149" s="39">
        <v>7814.79</v>
      </c>
      <c r="M149" s="39">
        <v>3563.56</v>
      </c>
      <c r="N149" s="39">
        <v>9392.0300000000007</v>
      </c>
    </row>
    <row r="150" spans="2:14" x14ac:dyDescent="0.2">
      <c r="B150" s="54" t="s">
        <v>406</v>
      </c>
      <c r="C150" s="55">
        <f>COUNTA(C69:C149)</f>
        <v>81</v>
      </c>
      <c r="D150" s="55"/>
      <c r="E150" s="57" t="s">
        <v>123</v>
      </c>
      <c r="F150" s="56" t="s">
        <v>123</v>
      </c>
      <c r="G150" s="56" t="s">
        <v>123</v>
      </c>
      <c r="H150" s="56"/>
      <c r="I150" s="58">
        <f>SUM(I69:I149)</f>
        <v>1618053.7500000014</v>
      </c>
      <c r="J150" s="58">
        <f t="shared" ref="J150:N150" si="1">SUM(J69:J149)</f>
        <v>143659.31000000003</v>
      </c>
      <c r="K150" s="58">
        <f t="shared" si="1"/>
        <v>9384.2800000000007</v>
      </c>
      <c r="L150" s="58">
        <f t="shared" si="1"/>
        <v>740019.3</v>
      </c>
      <c r="M150" s="58">
        <f t="shared" si="1"/>
        <v>564306.53</v>
      </c>
      <c r="N150" s="58">
        <f t="shared" si="1"/>
        <v>1053747.2199999997</v>
      </c>
    </row>
    <row r="151" spans="2:14" x14ac:dyDescent="0.2">
      <c r="B151" s="59"/>
      <c r="C151" s="60"/>
      <c r="D151" s="60"/>
      <c r="F151" s="61"/>
      <c r="G151" s="61"/>
      <c r="H151" s="61"/>
      <c r="I151" s="62"/>
      <c r="J151" s="63"/>
      <c r="K151" s="63"/>
      <c r="L151" s="63"/>
      <c r="M151" s="63"/>
      <c r="N151" s="63"/>
    </row>
    <row r="152" spans="2:14" x14ac:dyDescent="0.2">
      <c r="B152" s="59"/>
      <c r="C152" s="60"/>
      <c r="D152" s="60"/>
      <c r="F152" s="61"/>
      <c r="G152" s="61"/>
      <c r="H152" s="61"/>
      <c r="I152" s="62"/>
      <c r="J152" s="63"/>
      <c r="K152" s="63"/>
      <c r="L152" s="63"/>
      <c r="M152" s="65" t="s">
        <v>407</v>
      </c>
      <c r="N152" s="65"/>
    </row>
    <row r="153" spans="2:14" x14ac:dyDescent="0.2">
      <c r="B153" s="59"/>
      <c r="C153" s="60"/>
      <c r="D153" s="60"/>
      <c r="F153" s="61"/>
      <c r="G153" s="61"/>
      <c r="H153" s="61"/>
      <c r="I153" s="62"/>
      <c r="J153" s="63"/>
      <c r="K153" s="63"/>
      <c r="L153" s="63"/>
      <c r="M153" s="63"/>
      <c r="N153" s="63"/>
    </row>
    <row r="154" spans="2:14" x14ac:dyDescent="0.2">
      <c r="B154" s="66" t="s">
        <v>408</v>
      </c>
      <c r="C154" s="66"/>
      <c r="D154" s="66"/>
      <c r="E154" s="66"/>
      <c r="F154" s="66"/>
      <c r="G154" s="66"/>
      <c r="H154" s="66"/>
      <c r="I154" s="66"/>
      <c r="J154" s="66"/>
      <c r="K154" s="66"/>
      <c r="L154" s="66"/>
      <c r="M154" s="66"/>
      <c r="N154" s="66"/>
    </row>
    <row r="155" spans="2:14" x14ac:dyDescent="0.2">
      <c r="B155" s="59"/>
      <c r="C155" s="60"/>
      <c r="D155" s="60"/>
      <c r="F155" s="61"/>
      <c r="G155" s="61"/>
      <c r="H155" s="61"/>
      <c r="I155" s="62"/>
      <c r="J155" s="63"/>
      <c r="K155" s="63"/>
      <c r="L155" s="63"/>
      <c r="M155" s="63"/>
      <c r="N155" s="63"/>
    </row>
    <row r="156" spans="2:14" x14ac:dyDescent="0.2">
      <c r="B156" s="59"/>
      <c r="C156" s="60"/>
      <c r="D156" s="60"/>
      <c r="E156" s="64" t="s">
        <v>409</v>
      </c>
      <c r="F156" s="61"/>
      <c r="G156" s="61"/>
      <c r="H156" s="61"/>
      <c r="I156" s="62"/>
      <c r="J156" s="63"/>
      <c r="K156" s="63"/>
      <c r="L156" s="63"/>
      <c r="M156" s="63"/>
      <c r="N156" s="63"/>
    </row>
    <row r="157" spans="2:14" x14ac:dyDescent="0.2">
      <c r="B157" s="59"/>
      <c r="C157" s="60"/>
      <c r="D157" s="60"/>
      <c r="E157" s="3" t="s">
        <v>410</v>
      </c>
      <c r="F157" s="61"/>
      <c r="G157" s="61"/>
      <c r="H157" s="61"/>
      <c r="I157" s="62"/>
      <c r="J157" s="63"/>
      <c r="K157" s="63"/>
      <c r="L157" s="63"/>
      <c r="M157" s="63"/>
      <c r="N157" s="63"/>
    </row>
    <row r="158" spans="2:14" x14ac:dyDescent="0.2">
      <c r="B158" s="59"/>
      <c r="C158" s="60"/>
      <c r="D158" s="60"/>
      <c r="F158" s="61"/>
      <c r="G158" s="61"/>
      <c r="H158" s="61"/>
      <c r="I158" s="62"/>
      <c r="J158" s="63"/>
      <c r="K158" s="63"/>
      <c r="L158" s="63"/>
      <c r="M158" s="63"/>
      <c r="N158" s="63"/>
    </row>
    <row r="159" spans="2:14" x14ac:dyDescent="0.2">
      <c r="B159" s="59"/>
      <c r="C159" s="60"/>
      <c r="D159" s="60"/>
      <c r="F159" s="61"/>
      <c r="G159" s="61"/>
      <c r="H159" s="61"/>
      <c r="I159" s="62"/>
      <c r="J159" s="63"/>
      <c r="K159" s="63"/>
      <c r="L159" s="63"/>
      <c r="M159" s="63"/>
      <c r="N159" s="63"/>
    </row>
    <row r="160" spans="2:14" x14ac:dyDescent="0.2">
      <c r="B160" s="59"/>
      <c r="C160" s="60"/>
      <c r="D160" s="60"/>
      <c r="E160" s="64" t="s">
        <v>411</v>
      </c>
      <c r="F160" s="61"/>
      <c r="G160" s="61"/>
      <c r="H160" s="61"/>
      <c r="I160" s="62"/>
      <c r="J160" s="63"/>
      <c r="K160" s="63"/>
      <c r="L160" s="63"/>
      <c r="M160" s="63"/>
      <c r="N160" s="63"/>
    </row>
    <row r="161" spans="2:14" x14ac:dyDescent="0.2">
      <c r="B161" s="59"/>
      <c r="C161" s="60"/>
      <c r="D161" s="60"/>
      <c r="E161" s="3" t="s">
        <v>412</v>
      </c>
      <c r="F161" s="61"/>
      <c r="G161" s="61"/>
      <c r="H161" s="61"/>
      <c r="I161" s="62"/>
      <c r="J161" s="63"/>
      <c r="K161" s="63"/>
      <c r="L161" s="63"/>
      <c r="M161" s="63"/>
      <c r="N161" s="63"/>
    </row>
    <row r="162" spans="2:14" x14ac:dyDescent="0.2">
      <c r="B162" s="59"/>
      <c r="C162" s="60"/>
      <c r="D162" s="60"/>
      <c r="F162" s="61"/>
      <c r="G162" s="61"/>
      <c r="H162" s="61"/>
      <c r="I162" s="62"/>
      <c r="J162" s="63"/>
      <c r="K162" s="63"/>
      <c r="L162" s="63"/>
      <c r="M162" s="63"/>
      <c r="N162" s="63"/>
    </row>
  </sheetData>
  <autoFilter ref="A13:AMG65" xr:uid="{2C4DC1D8-191F-48B4-A633-440327F140B6}"/>
  <sortState xmlns:xlrd2="http://schemas.microsoft.com/office/spreadsheetml/2017/richdata2" ref="B14:N60">
    <sortCondition ref="C14:C60"/>
  </sortState>
  <mergeCells count="7">
    <mergeCell ref="M152:N152"/>
    <mergeCell ref="B154:N154"/>
    <mergeCell ref="B9:N9"/>
    <mergeCell ref="B10:N10"/>
    <mergeCell ref="B11:C11"/>
    <mergeCell ref="B12:N12"/>
    <mergeCell ref="B67:N67"/>
  </mergeCells>
  <hyperlinks>
    <hyperlink ref="H98" r:id="rId1" xr:uid="{FB599FBB-A5BC-4E8F-9063-2C1F130ED8CD}"/>
    <hyperlink ref="H93" r:id="rId2" xr:uid="{661A3C81-11EC-47FC-922A-2DC8F5CC9C1E}"/>
    <hyperlink ref="H106" r:id="rId3" xr:uid="{D5E60F7F-2FE0-4F2A-A081-C785F41A7D6C}"/>
    <hyperlink ref="H114" r:id="rId4" xr:uid="{F0493EB2-1E36-4A46-BB95-5248FE632380}"/>
    <hyperlink ref="H120" r:id="rId5" display="lara.marilia@agirsaude.org.br" xr:uid="{6731B5A4-DE42-47C3-ACF0-3AC89BFC9620}"/>
    <hyperlink ref="H87" r:id="rId6" xr:uid="{67234516-9251-4D05-BE05-6240DFF6A64A}"/>
    <hyperlink ref="H77" r:id="rId7" xr:uid="{BD417BA0-FD17-4CB3-A95E-E6196A0A5B16}"/>
    <hyperlink ref="H100" r:id="rId8" xr:uid="{3709D7B2-86F5-482F-BE57-AC694311FA91}"/>
    <hyperlink ref="H101" r:id="rId9" xr:uid="{5A899114-8E8D-46BE-9878-F950DB33033E}"/>
    <hyperlink ref="H123" r:id="rId10" xr:uid="{27633083-179E-412B-8603-C0726672F242}"/>
    <hyperlink ref="H128" r:id="rId11" xr:uid="{F4100C01-643F-4DDC-AFA5-3E6A82065906}"/>
    <hyperlink ref="H139" r:id="rId12" xr:uid="{86E97837-501B-4358-8975-C5EF43D57974}"/>
    <hyperlink ref="H145" r:id="rId13" xr:uid="{F3E19F1F-F7A7-4FF5-B62D-5B922E62D1F4}"/>
    <hyperlink ref="H119" r:id="rId14" xr:uid="{A8A32854-FFE6-4075-B1BF-70D390E998B1}"/>
    <hyperlink ref="H131" r:id="rId15" xr:uid="{52277029-44E8-4846-865C-2A49F300C768}"/>
    <hyperlink ref="H122" r:id="rId16" xr:uid="{6AA84CAE-811C-4E3A-B3C8-F9ACB2AA6E42}"/>
    <hyperlink ref="H144" r:id="rId17" xr:uid="{042636D2-6BB7-4D72-94F6-6B42245BCEE5}"/>
    <hyperlink ref="H146" r:id="rId18" xr:uid="{C2451512-7DC5-452B-B99F-255AF2DF8B3B}"/>
    <hyperlink ref="H141" r:id="rId19" xr:uid="{ED4EE6ED-5404-4270-B72A-E5A949F9C34E}"/>
  </hyperlinks>
  <printOptions horizontalCentered="1"/>
  <pageMargins left="0.25" right="0.25" top="0.75" bottom="0.75" header="0.3" footer="0.3"/>
  <pageSetup paperSize="9" scale="41" fitToHeight="0" orientation="landscape" r:id="rId20"/>
  <headerFooter>
    <oddFooter>&amp;L&amp;"Arial,Normal"&amp;8Fonte: RM Labore - TOTVS Folha de Pagamento&amp;C&amp;"Arial,Normal"&amp;8&amp;G
&amp;P</oddFooter>
  </headerFooter>
  <drawing r:id="rId21"/>
  <legacyDrawingHF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4" baseType="lpstr">
      <vt:lpstr>Dirigentes e Chefias (2)</vt:lpstr>
      <vt:lpstr>'Dirigentes e Chefias (2)'!Area_de_impressao</vt:lpstr>
      <vt:lpstr>'Dirigentes e Chefias (2)'!Excel_BuiltIn_Print_Titles_1</vt:lpstr>
      <vt:lpstr>'Dirigentes e Chefias (2)'!Titulos_de_impressao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Celia Siqueira Batista</dc:creator>
  <cp:keywords/>
  <dc:description/>
  <cp:lastModifiedBy>ANA FLAVIA DE SOUSA LOPES</cp:lastModifiedBy>
  <cp:revision>6</cp:revision>
  <cp:lastPrinted>2026-03-05T13:14:32Z</cp:lastPrinted>
  <dcterms:created xsi:type="dcterms:W3CDTF">2020-06-08T12:52:46Z</dcterms:created>
  <dcterms:modified xsi:type="dcterms:W3CDTF">2026-05-07T13:01:17Z</dcterms:modified>
  <cp:category/>
  <cp:contentStatus/>
</cp:coreProperties>
</file>